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8. DISPOSICIÓN  FINAL\REGISTROS\"/>
    </mc:Choice>
  </mc:AlternateContent>
  <xr:revisionPtr revIDLastSave="0" documentId="13_ncr:1_{D3ED593D-8A40-4FEF-962F-5439DCEB0946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HEQUEO_MENSUAL" sheetId="1" r:id="rId1"/>
    <sheet name="REFERENCIA_REQUISITOS" sheetId="2" r:id="rId2"/>
  </sheets>
  <definedNames>
    <definedName name="_xlnm.Print_Titles" localSheetId="0">CHEQUEO_MENSUAL!$4:$9</definedName>
  </definedNames>
  <calcPr calcId="191029"/>
</workbook>
</file>

<file path=xl/calcChain.xml><?xml version="1.0" encoding="utf-8"?>
<calcChain xmlns="http://schemas.openxmlformats.org/spreadsheetml/2006/main">
  <c r="Q60" i="1" l="1"/>
  <c r="Q59" i="1"/>
  <c r="Q58" i="1"/>
  <c r="R57" i="1"/>
  <c r="Q57" i="1"/>
  <c r="S54" i="1"/>
  <c r="R54" i="1"/>
  <c r="K54" i="1"/>
  <c r="H54" i="1"/>
  <c r="S53" i="1"/>
  <c r="R53" i="1"/>
  <c r="K53" i="1"/>
  <c r="H53" i="1"/>
  <c r="S52" i="1"/>
  <c r="R52" i="1"/>
  <c r="K52" i="1"/>
  <c r="H52" i="1"/>
  <c r="S51" i="1"/>
  <c r="R51" i="1"/>
  <c r="K51" i="1"/>
  <c r="H51" i="1"/>
  <c r="S50" i="1"/>
  <c r="R50" i="1"/>
  <c r="K50" i="1"/>
  <c r="H50" i="1"/>
  <c r="S49" i="1"/>
  <c r="R49" i="1"/>
  <c r="K49" i="1"/>
  <c r="H49" i="1"/>
  <c r="S48" i="1"/>
  <c r="R48" i="1"/>
  <c r="K48" i="1"/>
  <c r="H48" i="1"/>
  <c r="S47" i="1"/>
  <c r="R47" i="1"/>
  <c r="K47" i="1"/>
  <c r="H47" i="1"/>
  <c r="S46" i="1"/>
  <c r="R46" i="1"/>
  <c r="K46" i="1"/>
  <c r="H46" i="1"/>
  <c r="S45" i="1"/>
  <c r="R45" i="1"/>
  <c r="K45" i="1"/>
  <c r="H45" i="1"/>
  <c r="S44" i="1"/>
  <c r="R44" i="1"/>
  <c r="K44" i="1"/>
  <c r="H44" i="1"/>
  <c r="S43" i="1"/>
  <c r="R43" i="1"/>
  <c r="K43" i="1"/>
  <c r="H43" i="1"/>
  <c r="S42" i="1"/>
  <c r="R42" i="1"/>
  <c r="K42" i="1"/>
  <c r="H42" i="1"/>
  <c r="S41" i="1"/>
  <c r="R41" i="1"/>
  <c r="K41" i="1"/>
  <c r="H41" i="1"/>
  <c r="S40" i="1"/>
  <c r="R40" i="1"/>
  <c r="K40" i="1"/>
  <c r="H40" i="1"/>
  <c r="S39" i="1"/>
  <c r="R39" i="1"/>
  <c r="K39" i="1"/>
  <c r="H39" i="1"/>
  <c r="S38" i="1"/>
  <c r="R38" i="1"/>
  <c r="K38" i="1"/>
  <c r="H38" i="1"/>
  <c r="S37" i="1"/>
  <c r="R37" i="1"/>
  <c r="K37" i="1"/>
  <c r="H37" i="1"/>
  <c r="S36" i="1"/>
  <c r="R36" i="1"/>
  <c r="K36" i="1"/>
  <c r="H36" i="1"/>
  <c r="S35" i="1"/>
  <c r="R35" i="1"/>
  <c r="K35" i="1"/>
  <c r="H35" i="1"/>
  <c r="S34" i="1"/>
  <c r="R34" i="1"/>
  <c r="K34" i="1"/>
  <c r="H34" i="1"/>
  <c r="S33" i="1"/>
  <c r="R33" i="1"/>
  <c r="K33" i="1"/>
  <c r="H33" i="1"/>
  <c r="S32" i="1"/>
  <c r="R32" i="1"/>
  <c r="K32" i="1"/>
  <c r="H32" i="1"/>
  <c r="S31" i="1"/>
  <c r="R31" i="1"/>
  <c r="K31" i="1"/>
  <c r="H31" i="1"/>
  <c r="S30" i="1"/>
  <c r="R30" i="1"/>
  <c r="K30" i="1"/>
  <c r="H30" i="1"/>
  <c r="S29" i="1"/>
  <c r="R29" i="1"/>
  <c r="K29" i="1"/>
  <c r="H29" i="1"/>
  <c r="S28" i="1"/>
  <c r="R28" i="1"/>
  <c r="K28" i="1"/>
  <c r="H28" i="1"/>
  <c r="S27" i="1"/>
  <c r="R27" i="1"/>
  <c r="K27" i="1"/>
  <c r="H27" i="1"/>
  <c r="S26" i="1"/>
  <c r="R26" i="1"/>
  <c r="K26" i="1"/>
  <c r="H26" i="1"/>
  <c r="S25" i="1"/>
  <c r="R25" i="1"/>
  <c r="K25" i="1"/>
  <c r="H25" i="1"/>
  <c r="S24" i="1"/>
  <c r="R24" i="1"/>
  <c r="K24" i="1"/>
  <c r="H24" i="1"/>
  <c r="S23" i="1"/>
  <c r="R23" i="1"/>
  <c r="K23" i="1"/>
  <c r="H23" i="1"/>
  <c r="S22" i="1"/>
  <c r="R22" i="1"/>
  <c r="K22" i="1"/>
  <c r="H22" i="1"/>
  <c r="S21" i="1"/>
  <c r="R21" i="1"/>
  <c r="K21" i="1"/>
  <c r="H21" i="1"/>
  <c r="S20" i="1"/>
  <c r="R20" i="1"/>
  <c r="K20" i="1"/>
  <c r="H20" i="1"/>
  <c r="S19" i="1"/>
  <c r="R19" i="1"/>
  <c r="K19" i="1"/>
  <c r="H19" i="1"/>
  <c r="S18" i="1"/>
  <c r="R18" i="1"/>
  <c r="K18" i="1"/>
  <c r="H18" i="1"/>
  <c r="S17" i="1"/>
  <c r="R17" i="1"/>
  <c r="K17" i="1"/>
  <c r="H17" i="1"/>
  <c r="S16" i="1"/>
  <c r="R16" i="1"/>
  <c r="K16" i="1"/>
  <c r="H16" i="1"/>
  <c r="S15" i="1"/>
  <c r="R15" i="1"/>
  <c r="K15" i="1"/>
  <c r="H15" i="1"/>
  <c r="S14" i="1"/>
  <c r="R14" i="1"/>
  <c r="K14" i="1"/>
  <c r="H14" i="1"/>
  <c r="S13" i="1"/>
  <c r="R13" i="1"/>
  <c r="K13" i="1"/>
  <c r="H13" i="1"/>
  <c r="S12" i="1"/>
  <c r="R12" i="1"/>
  <c r="K12" i="1"/>
  <c r="H12" i="1"/>
  <c r="S11" i="1"/>
  <c r="R11" i="1"/>
  <c r="K11" i="1"/>
  <c r="H11" i="1"/>
  <c r="S10" i="1"/>
  <c r="R10" i="1"/>
  <c r="K10" i="1"/>
  <c r="H10" i="1"/>
  <c r="R60" i="1" l="1"/>
  <c r="R58" i="1"/>
  <c r="R59" i="1"/>
</calcChain>
</file>

<file path=xl/sharedStrings.xml><?xml version="1.0" encoding="utf-8"?>
<sst xmlns="http://schemas.openxmlformats.org/spreadsheetml/2006/main" count="175" uniqueCount="150">
  <si>
    <t>LISTA DE CHEQUEO MENSUAL — DOCUMENTOS DE INGRESO POR CLIENTE</t>
  </si>
  <si>
    <t>Secciones 1.6 y 1.7 — Reglamento Operativo PEPM  |  Resolución 0938 de 2019  |  Decreto 1077 de 2015</t>
  </si>
  <si>
    <t>MES / AÑO:</t>
  </si>
  <si>
    <t>AUXILIAR DE BÁSCULA:</t>
  </si>
  <si>
    <t>REVISADO POR:</t>
  </si>
  <si>
    <t>✏  Marque con  X  cada documento verificado y vigente. Las columnas  ✅ COMPLETO  y  ⚠ PENDIENTES  se calculan automáticamente.</t>
  </si>
  <si>
    <t>🟢 X = Documento verificado y vigente</t>
  </si>
  <si>
    <t>🔴 Vacío = Documento pendiente o no presentado</t>
  </si>
  <si>
    <t>🟡 = Ingreso manual</t>
  </si>
  <si>
    <t>⬜ = Cálculo automático — no editar</t>
  </si>
  <si>
    <t>N°</t>
  </si>
  <si>
    <t>MUNICIPIO</t>
  </si>
  <si>
    <t>CLIENTE / EMPRESA</t>
  </si>
  <si>
    <t>ARL
VIGENTE</t>
  </si>
  <si>
    <t>EPS
VIGENTE</t>
  </si>
  <si>
    <t>SOAT
VIGENTE</t>
  </si>
  <si>
    <t>VENC.
SOAT</t>
  </si>
  <si>
    <t>🔔 ESTADO
SOAT</t>
  </si>
  <si>
    <t>REV. TÉC.
MECÁNICA/GAS</t>
  </si>
  <si>
    <t>VENC.
RTM</t>
  </si>
  <si>
    <t>🔔 ESTADO
RTM</t>
  </si>
  <si>
    <t>TARJETA DE
OPERACIÓN</t>
  </si>
  <si>
    <t>LICENCIA DE
CONDUCCIÓN</t>
  </si>
  <si>
    <t>IDENT.
VEHÍCULO</t>
  </si>
  <si>
    <t>SISTEMA
CUBRIMIENTO</t>
  </si>
  <si>
    <t>EXTINTOR
VIGENTE</t>
  </si>
  <si>
    <t>PITO REVERSA
Y GANCHO</t>
  </si>
  <si>
    <t>✅
COMPLETO</t>
  </si>
  <si>
    <t>⚠
PENDIENTES</t>
  </si>
  <si>
    <t>Chaparral</t>
  </si>
  <si>
    <t>EMPRESA DE SERVICIOS PUBLICOS DE CHAPARRAL E.S.P.</t>
  </si>
  <si>
    <t>X</t>
  </si>
  <si>
    <t>Dolores</t>
  </si>
  <si>
    <t>EMPRESA DE SERVICIOS PUBLICOS DEL MUNICIPIO DE DOLORES ESP</t>
  </si>
  <si>
    <t>Armero Guayabal</t>
  </si>
  <si>
    <t>EMPRESA DE SERVICIOS PUBLICOS DOMICILIARIOS DE ARMERO GUAYABAL S.A. E.S.P.</t>
  </si>
  <si>
    <t>Tibacuy</t>
  </si>
  <si>
    <t>SECRETARIA DE PLANEACION, OBRAS PUBLICAS Y SERVICIOS PUBLICOS - TIBACUY</t>
  </si>
  <si>
    <t>Viotá</t>
  </si>
  <si>
    <t>EMPRESA DE SERVICIOS PUBLICOS DE VIOTA S.A.S E.S.P</t>
  </si>
  <si>
    <t>Pandi</t>
  </si>
  <si>
    <t>EMPRESA DE SERVICIOS PÚBLICOS DE PANDI SAS ESP</t>
  </si>
  <si>
    <t>Flandes</t>
  </si>
  <si>
    <t>EMPRESA DE SERVICIOS PUBLICOS DE FLANDES</t>
  </si>
  <si>
    <t>Rioblanco</t>
  </si>
  <si>
    <t>EMPRESA DE SERVICIOS PUBLICOS DOMICILIARIOS DE RIOBLANCO SAS ESP</t>
  </si>
  <si>
    <t>Girardot</t>
  </si>
  <si>
    <t>ACUAGYR</t>
  </si>
  <si>
    <t>AGREGADOS DE LA SIERRA</t>
  </si>
  <si>
    <t>AGROAVICOLA SAN MARINO POLLOS Y POLLITOS</t>
  </si>
  <si>
    <t>Villarrica</t>
  </si>
  <si>
    <t>ALCALDIA MUNICIPAL DE VILLARRICA</t>
  </si>
  <si>
    <t>ASEO LIMPIO</t>
  </si>
  <si>
    <t>Fusagasugá</t>
  </si>
  <si>
    <t>ASOCIACION DE SUSCRIPTORES ACUEDUCTO, ASEO Y ALCANTARILLADO DE CHINAUTA</t>
  </si>
  <si>
    <t>Espinal</t>
  </si>
  <si>
    <t>AVICOLA DEL MAGDALENA S.A.</t>
  </si>
  <si>
    <t>AVICOLA LOS CAMBULOS LTDA.</t>
  </si>
  <si>
    <t>Anapoima</t>
  </si>
  <si>
    <t>CAJA ESPECIAL DE SERVICIOS PÚBLICOS DEL MUNICIPIO DE ANAPOIMA</t>
  </si>
  <si>
    <t>CENTRAL COLOMBIANA DE ASEO S.A ESP</t>
  </si>
  <si>
    <t>Melgar</t>
  </si>
  <si>
    <t>CLUB MILITAR</t>
  </si>
  <si>
    <t>COLOMBIANA DE INCUBACION S.A. INCUBACOL</t>
  </si>
  <si>
    <t>COMINER</t>
  </si>
  <si>
    <t>Piedras</t>
  </si>
  <si>
    <t>DIRECCION DE SERVICIOS PUBLICOS DEL MUNICIPIO DE PIEDRAS</t>
  </si>
  <si>
    <t>Carmen de Apicalá</t>
  </si>
  <si>
    <t>EMPRESA DE DISTRIBUCION DE AGUA POTABLE, ALCANTARILLADO Y ASEO DE CARMEN DE APICALA S.A. E.S.P.</t>
  </si>
  <si>
    <t>Apulo</t>
  </si>
  <si>
    <t>EMPRESA DE SERVICIOS DE ACUEDUCTO, ALCANTARILLADO Y ASEO DEL MUNICIPIO DE APULO S.A. E.S.P.</t>
  </si>
  <si>
    <t>El Líbano</t>
  </si>
  <si>
    <t>EMPRESA DE SERVICIOS PUBLICOS DE ACUEDUCTO ALCANTARILLADO Y ASEO DEL LIBANO E.S.P.</t>
  </si>
  <si>
    <t>Icononzo</t>
  </si>
  <si>
    <t>EMPRESA DE SERVICIOS PUBLICOS DE AGUA POTABLE, ALCANTARILLADO Y ASEO DEL MUNICIPIO DE ICONONZO</t>
  </si>
  <si>
    <t>Nilo</t>
  </si>
  <si>
    <t>EMPRESA DE SERVICIOS PUBLICOS DOMICILIARIOS DE NILO S.A. ESP</t>
  </si>
  <si>
    <t>Nariño</t>
  </si>
  <si>
    <t>FONDO DE SERVICIOS PUBLICOS DEL MUNICIPIO DE NARIÑO - CUNDINAMARCA</t>
  </si>
  <si>
    <t>INDUSTRIAS ALIMENTICIAS ARETAMA S.A.</t>
  </si>
  <si>
    <t>INGENIERIA INVESTIGACION Y AMBIENTE SAS ESP</t>
  </si>
  <si>
    <t>Pasca</t>
  </si>
  <si>
    <t>JUNTA ADMINISTRADORA DE SERVICIOS PUBLICOS - MUNICIPIO DE PASCA</t>
  </si>
  <si>
    <t>LAGOSOL</t>
  </si>
  <si>
    <t>MESA DE YEGUAS</t>
  </si>
  <si>
    <t>Jerusalén</t>
  </si>
  <si>
    <t>MUNICIPIO DE JERUSALEN</t>
  </si>
  <si>
    <t>San Juan de Rioseco</t>
  </si>
  <si>
    <t>MUNICIPIO DE SAN JUAN DE RIOSECO - CUNDINAMARCA</t>
  </si>
  <si>
    <t>Beltrán</t>
  </si>
  <si>
    <t>OFICINA DE SERVICIOS PÚBLICOS DE BELTRAN CUNDINAMARCA</t>
  </si>
  <si>
    <t>San Bernardo</t>
  </si>
  <si>
    <t>OFICINA DE SERVICIOS PUBLICOS DE SAN BERNARDO CUNDINAMARCA</t>
  </si>
  <si>
    <t>Guataquí</t>
  </si>
  <si>
    <t>OFICINA DE SERVICIOS PUBLICOS DEL MUNICIPIO DE GUATAQUI</t>
  </si>
  <si>
    <t>Venecia</t>
  </si>
  <si>
    <t>OFICINA DE SERVICIOS PÚBLICOS DEL MUNICIPIO DE VENECIA</t>
  </si>
  <si>
    <t>Ricaurte</t>
  </si>
  <si>
    <t>PISCILAGO</t>
  </si>
  <si>
    <t>SERVICIOS AMBIENTALES S.A. E.S.P.</t>
  </si>
  <si>
    <t>SERVIPULI S.A. E.S.P.</t>
  </si>
  <si>
    <t>TOLEMAIDA</t>
  </si>
  <si>
    <t>Cabrera</t>
  </si>
  <si>
    <t>UNIDAD DE SERVICIOS PUBLICOS DOMICILIARIOS DEL MUNICIPIO DE CABRERA</t>
  </si>
  <si>
    <t>VIA 40 EXPRESS</t>
  </si>
  <si>
    <t xml:space="preserve">  RESUMEN DE CUMPLIMIENTO MENSUAL</t>
  </si>
  <si>
    <t>📋</t>
  </si>
  <si>
    <t>Total clientes registrados en el mes</t>
  </si>
  <si>
    <t>✅</t>
  </si>
  <si>
    <t>Clientes con documentación 100% completa</t>
  </si>
  <si>
    <t>⚠️</t>
  </si>
  <si>
    <t>Clientes con documentación incompleta</t>
  </si>
  <si>
    <t>📊</t>
  </si>
  <si>
    <t>Porcentaje de cumplimiento general</t>
  </si>
  <si>
    <t>Elaboró: _______________________________</t>
  </si>
  <si>
    <t>Revisó:  _______________________________</t>
  </si>
  <si>
    <t>Fecha:  ________________</t>
  </si>
  <si>
    <t>Secciones 1.6 y 1.7 Reglamento Operativo PEPM  |  Res. 0938 de 2019  |  Decreto 1077 de 2015  |  Parque Ecológico Praderas del Magdalena</t>
  </si>
  <si>
    <t>REFERENCIA — REQUISITOS DOCUMENTALES PARA INGRESO AL RELLENO SANITARIO PEPM</t>
  </si>
  <si>
    <t>Secciones 1.6 y 1.7 — Reglamento Operativo  |  Resolución 0938 de 2019</t>
  </si>
  <si>
    <t>REQUISITO</t>
  </si>
  <si>
    <t>DESCRIPCIÓN COMPLETA</t>
  </si>
  <si>
    <t>REF.
REGLAMENTO</t>
  </si>
  <si>
    <t>ARL VIGENTE</t>
  </si>
  <si>
    <t>Planilla de pago de ARL (Administradora de Riesgos Laborales) del conductor vigente al mes de verificación. Presentación obligatoria mensual.</t>
  </si>
  <si>
    <t>Sección 1.6</t>
  </si>
  <si>
    <t>EPS VIGENTE</t>
  </si>
  <si>
    <t>Planilla de pago de EPS (Entidad Promotora de Salud) del conductor vigente al mes de verificación. Presentación obligatoria mensual.</t>
  </si>
  <si>
    <t>SOAT VIGENTE</t>
  </si>
  <si>
    <t>Seguro Obligatorio de Accidentes de Tránsito (SOAT) vigente del vehículo recolector.</t>
  </si>
  <si>
    <t>Sección 1.7</t>
  </si>
  <si>
    <t>REV. TÉCNICO-MECÁNICA Y GASES</t>
  </si>
  <si>
    <t>Certificado de revisión técnico-mecánica y de emisiones de gases vigente, conforme al Decreto 948 de 1995 y normas de tránsito vigentes.</t>
  </si>
  <si>
    <t>TARJETA DE OPERACIÓN</t>
  </si>
  <si>
    <t>Tarjeta de operación vigente del vehículo para la actividad de transporte y disposición final de residuos sólidos domiciliarios (Decreto 1077 de 2015).</t>
  </si>
  <si>
    <t>LICENCIA DE CONDUCCIÓN</t>
  </si>
  <si>
    <t>Licencia de conducción vigente del conductor, habilitada para la categoría del vehículo utilizado.</t>
  </si>
  <si>
    <t>IDENTIFICACIÓN DEL VEHÍCULO</t>
  </si>
  <si>
    <t>Vehículo claramente identificado con color corporativo, logotipos, placa de identificación y placas en puertas laterales.</t>
  </si>
  <si>
    <t>SISTEMA DE CUBRIMIENTO / COMPACTACIÓN</t>
  </si>
  <si>
    <t>Sistema de compactación cerrado o sistema de cubrimiento que impida la pérdida de lixiviado y el esparcimiento de residuos durante el transporte. Mecanismo de descarga automático operativo.</t>
  </si>
  <si>
    <t>EXTINTOR VIGENTE</t>
  </si>
  <si>
    <t>Extintor contra incendios a bordo del vehículo, vigente y en buen estado de funcionamiento.</t>
  </si>
  <si>
    <t>PITO DE REVERSA Y GANCHO DELANTERO</t>
  </si>
  <si>
    <t>Pito de reversa operativo y gancho en la parte delantera del vehículo para remolque en caso de emergencia. Vehículo en buen estado mecánico general.</t>
  </si>
  <si>
    <t>Código</t>
  </si>
  <si>
    <t>Versión</t>
  </si>
  <si>
    <t>Fecha de emisión</t>
  </si>
  <si>
    <t>Fecha de actualización</t>
  </si>
  <si>
    <t>DF-FO-24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</si>
</sst>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un&quot;d"/>
    <numFmt numFmtId="165" formatCode="0.0%"/>
    <numFmt numFmtId="166" formatCode="mmmm\ yyyy"/>
    <numFmt numFmtId="167" formatCode="dd/mm/yyyy"/>
  </numFmts>
  <fonts count="29" x14ac:knownFonts="1">
    <font>
      <sz val="11"/>
      <color theme="1"/>
      <name val="Calibri"/>
      <family val="2"/>
      <charset val="1"/>
    </font>
    <font>
      <b/>
      <sz val="10"/>
      <color rgb="FF1A4731"/>
      <name val="Candara"/>
      <family val="2"/>
    </font>
    <font>
      <sz val="11"/>
      <color theme="1"/>
      <name val="Candara"/>
      <family val="2"/>
    </font>
    <font>
      <i/>
      <sz val="8"/>
      <color rgb="FFFFFFFF"/>
      <name val="Candara"/>
      <family val="2"/>
    </font>
    <font>
      <b/>
      <sz val="10"/>
      <color rgb="FFFFFFFF"/>
      <name val="Candara"/>
      <family val="2"/>
    </font>
    <font>
      <b/>
      <sz val="12"/>
      <color rgb="FF000000"/>
      <name val="Candara"/>
      <family val="2"/>
    </font>
    <font>
      <sz val="10"/>
      <color rgb="FF000000"/>
      <name val="Candara"/>
      <family val="2"/>
    </font>
    <font>
      <i/>
      <sz val="9"/>
      <color rgb="FF7B3F00"/>
      <name val="Candara"/>
      <family val="2"/>
    </font>
    <font>
      <sz val="9"/>
      <color rgb="FF145A32"/>
      <name val="Candara"/>
      <family val="2"/>
    </font>
    <font>
      <sz val="9"/>
      <color rgb="FF922B21"/>
      <name val="Candara"/>
      <family val="2"/>
    </font>
    <font>
      <sz val="9"/>
      <color rgb="FF7B3F00"/>
      <name val="Candara"/>
      <family val="2"/>
    </font>
    <font>
      <sz val="9"/>
      <color rgb="FF000000"/>
      <name val="Candara"/>
      <family val="2"/>
    </font>
    <font>
      <b/>
      <sz val="9"/>
      <color rgb="FFFFFFFF"/>
      <name val="Candara"/>
      <family val="2"/>
    </font>
    <font>
      <b/>
      <sz val="8"/>
      <color rgb="FFFFFFFF"/>
      <name val="Candara"/>
      <family val="2"/>
    </font>
    <font>
      <b/>
      <sz val="9"/>
      <color rgb="FF1A4731"/>
      <name val="Candara"/>
      <family val="2"/>
    </font>
    <font>
      <b/>
      <sz val="13"/>
      <color rgb="FF000000"/>
      <name val="Candara"/>
      <family val="2"/>
    </font>
    <font>
      <sz val="9"/>
      <name val="Candara"/>
      <family val="2"/>
    </font>
    <font>
      <b/>
      <sz val="9"/>
      <name val="Candara"/>
      <family val="2"/>
    </font>
    <font>
      <b/>
      <sz val="10"/>
      <color rgb="FF000000"/>
      <name val="Candara"/>
      <family val="2"/>
    </font>
    <font>
      <sz val="4"/>
      <color rgb="FF000000"/>
      <name val="Candara"/>
      <family val="2"/>
    </font>
    <font>
      <b/>
      <sz val="11"/>
      <color rgb="FFFFFFFF"/>
      <name val="Candara"/>
      <family val="2"/>
    </font>
    <font>
      <sz val="11"/>
      <color rgb="FF000000"/>
      <name val="Candara"/>
      <family val="2"/>
    </font>
    <font>
      <b/>
      <sz val="11"/>
      <color rgb="FF000000"/>
      <name val="Candara"/>
      <family val="2"/>
    </font>
    <font>
      <b/>
      <sz val="14"/>
      <color rgb="FF1A4731"/>
      <name val="Candara"/>
      <family val="2"/>
    </font>
    <font>
      <b/>
      <sz val="14"/>
      <color rgb="FF145A32"/>
      <name val="Candara"/>
      <family val="2"/>
    </font>
    <font>
      <i/>
      <sz val="7"/>
      <color rgb="FF999999"/>
      <name val="Candara"/>
      <family val="2"/>
    </font>
    <font>
      <b/>
      <sz val="12"/>
      <color rgb="FFFFFFFF"/>
      <name val="Candara"/>
      <family val="2"/>
    </font>
    <font>
      <i/>
      <sz val="9"/>
      <color rgb="FFFFFFFF"/>
      <name val="Candara"/>
      <family val="2"/>
    </font>
    <font>
      <b/>
      <sz val="14"/>
      <color theme="1"/>
      <name val="Candar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1A4731"/>
        <bgColor rgb="FF145A32"/>
      </patternFill>
    </fill>
    <fill>
      <patternFill patternType="solid">
        <fgColor rgb="FF2D6A4F"/>
        <bgColor rgb="FF145A32"/>
      </patternFill>
    </fill>
    <fill>
      <patternFill patternType="solid">
        <fgColor rgb="FFFFF9C4"/>
        <bgColor rgb="FFFDE8D0"/>
      </patternFill>
    </fill>
    <fill>
      <patternFill patternType="solid">
        <fgColor rgb="FFFDE8D0"/>
        <bgColor rgb="FFFADBD8"/>
      </patternFill>
    </fill>
    <fill>
      <patternFill patternType="solid">
        <fgColor rgb="FFD5F5E3"/>
        <bgColor rgb="FFD8F3DC"/>
      </patternFill>
    </fill>
    <fill>
      <patternFill patternType="solid">
        <fgColor rgb="FFFADBD8"/>
        <bgColor rgb="FFFDE8D0"/>
      </patternFill>
    </fill>
    <fill>
      <patternFill patternType="solid">
        <fgColor rgb="FFF2F2F2"/>
        <bgColor rgb="FFEAF6EF"/>
      </patternFill>
    </fill>
    <fill>
      <patternFill patternType="solid">
        <fgColor rgb="FFD8F3DC"/>
        <bgColor rgb="FFD5F5E3"/>
      </patternFill>
    </fill>
    <fill>
      <patternFill patternType="solid">
        <fgColor rgb="FFEAF6EF"/>
        <bgColor rgb="FFF2F2F2"/>
      </patternFill>
    </fill>
    <fill>
      <patternFill patternType="solid">
        <fgColor rgb="FF1A4731"/>
      </patternFill>
    </fill>
    <fill>
      <patternFill patternType="solid">
        <fgColor rgb="FFFFF9C4"/>
      </patternFill>
    </fill>
  </fills>
  <borders count="9"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66" fontId="5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2" fillId="0" borderId="6" xfId="0" applyFont="1" applyBorder="1"/>
    <xf numFmtId="0" fontId="7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2" fillId="0" borderId="0" xfId="0" applyFont="1"/>
    <xf numFmtId="0" fontId="10" fillId="5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2" fillId="0" borderId="5" xfId="0" applyFont="1" applyBorder="1"/>
    <xf numFmtId="0" fontId="12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center" vertical="center"/>
    </xf>
    <xf numFmtId="167" fontId="16" fillId="13" borderId="7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left" vertical="center"/>
    </xf>
    <xf numFmtId="0" fontId="21" fillId="9" borderId="4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left" vertical="center"/>
    </xf>
    <xf numFmtId="164" fontId="23" fillId="9" borderId="3" xfId="0" applyNumberFormat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left" vertical="center"/>
    </xf>
    <xf numFmtId="164" fontId="24" fillId="7" borderId="3" xfId="0" applyNumberFormat="1" applyFont="1" applyFill="1" applyBorder="1" applyAlignment="1">
      <alignment horizontal="center" vertical="center"/>
    </xf>
    <xf numFmtId="165" fontId="23" fillId="9" borderId="3" xfId="0" applyNumberFormat="1" applyFont="1" applyFill="1" applyBorder="1" applyAlignment="1">
      <alignment horizontal="center" vertical="center"/>
    </xf>
    <xf numFmtId="9" fontId="11" fillId="9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left" vertical="center" wrapText="1"/>
    </xf>
    <xf numFmtId="0" fontId="6" fillId="11" borderId="4" xfId="0" applyFont="1" applyFill="1" applyBorder="1" applyAlignment="1">
      <alignment horizontal="left" vertical="center" wrapText="1"/>
    </xf>
    <xf numFmtId="0" fontId="1" fillId="11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8" xfId="0" applyFont="1" applyBorder="1" applyAlignment="1"/>
    <xf numFmtId="0" fontId="2" fillId="0" borderId="8" xfId="0" applyFont="1" applyBorder="1" applyAlignment="1">
      <alignment horizontal="center"/>
    </xf>
    <xf numFmtId="0" fontId="28" fillId="0" borderId="8" xfId="0" applyFont="1" applyBorder="1" applyAlignment="1">
      <alignment horizontal="center" vertical="center"/>
    </xf>
    <xf numFmtId="14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45A32"/>
      <rgbColor rgb="FF000080"/>
      <rgbColor rgb="FF808000"/>
      <rgbColor rgb="FF800080"/>
      <rgbColor rgb="FF2D6A4F"/>
      <rgbColor rgb="FFBBBBBB"/>
      <rgbColor rgb="FF808080"/>
      <rgbColor rgb="FF9999FF"/>
      <rgbColor rgb="FF7B3F00"/>
      <rgbColor rgb="FFFFF9C4"/>
      <rgbColor rgb="FFD8F3DC"/>
      <rgbColor rgb="FF660066"/>
      <rgbColor rgb="FFFF8080"/>
      <rgbColor rgb="FF0066CC"/>
      <rgbColor rgb="FFF2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6EF"/>
      <rgbColor rgb="FFD5F5E3"/>
      <rgbColor rgb="FFFDE8D0"/>
      <rgbColor rgb="FF99CCFF"/>
      <rgbColor rgb="FFFF99CC"/>
      <rgbColor rgb="FFCC99FF"/>
      <rgbColor rgb="FFFADBD8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1A4731"/>
      <rgbColor rgb="FF922B21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368300</xdr:colOff>
      <xdr:row>0</xdr:row>
      <xdr:rowOff>38100</xdr:rowOff>
    </xdr:from>
    <xdr:to>
      <xdr:col>2</xdr:col>
      <xdr:colOff>1866900</xdr:colOff>
      <xdr:row>3</xdr:row>
      <xdr:rowOff>221904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F72EA0B6-FC65-400B-926A-B0BBCBDE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200" y="38100"/>
          <a:ext cx="2616200" cy="736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4731"/>
    <pageSetUpPr fitToPage="1"/>
  </sheetPr>
  <dimension ref="A1:S64"/>
  <sheetViews>
    <sheetView tabSelected="1" zoomScaleNormal="100" workbookViewId="0">
      <pane xSplit="3" ySplit="9" topLeftCell="D10" activePane="bottomRight" state="frozen"/>
      <selection pane="topRight" activeCell="D1" sqref="D1"/>
      <selection pane="bottomLeft" activeCell="A8" sqref="A8"/>
      <selection pane="bottomRight" activeCell="C11" sqref="C11"/>
    </sheetView>
  </sheetViews>
  <sheetFormatPr baseColWidth="10" defaultColWidth="8.7265625" defaultRowHeight="14.5" x14ac:dyDescent="0.35"/>
  <cols>
    <col min="1" max="1" width="8.54296875" style="2" customWidth="1"/>
    <col min="2" max="2" width="16" style="2" customWidth="1"/>
    <col min="3" max="3" width="47.54296875" style="2" customWidth="1"/>
    <col min="4" max="4" width="9" style="2" customWidth="1"/>
    <col min="5" max="5" width="17.26953125" style="2" customWidth="1"/>
    <col min="6" max="6" width="9" style="2" customWidth="1"/>
    <col min="7" max="7" width="12" style="2" customWidth="1"/>
    <col min="8" max="8" width="14" style="2" customWidth="1"/>
    <col min="9" max="9" width="12.1796875" style="2" customWidth="1"/>
    <col min="10" max="10" width="12" style="2" customWidth="1"/>
    <col min="11" max="11" width="14" style="2" customWidth="1"/>
    <col min="12" max="12" width="9" style="2" customWidth="1"/>
    <col min="13" max="13" width="12.7265625" style="2" customWidth="1"/>
    <col min="14" max="14" width="11" style="2" customWidth="1"/>
    <col min="15" max="15" width="9" style="2" customWidth="1"/>
    <col min="16" max="17" width="8.7265625" style="2"/>
    <col min="18" max="19" width="13.54296875" style="2" customWidth="1"/>
    <col min="20" max="16384" width="8.7265625" style="2"/>
  </cols>
  <sheetData>
    <row r="1" spans="1:19" x14ac:dyDescent="0.35">
      <c r="A1" s="54"/>
      <c r="B1" s="54"/>
      <c r="C1" s="54"/>
      <c r="D1" s="55" t="s">
        <v>0</v>
      </c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2" t="s">
        <v>145</v>
      </c>
      <c r="S1" s="52" t="s">
        <v>149</v>
      </c>
    </row>
    <row r="2" spans="1:19" x14ac:dyDescent="0.35">
      <c r="A2" s="54"/>
      <c r="B2" s="54"/>
      <c r="C2" s="54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2" t="s">
        <v>146</v>
      </c>
      <c r="S2" s="52">
        <v>1</v>
      </c>
    </row>
    <row r="3" spans="1:19" x14ac:dyDescent="0.35">
      <c r="A3" s="54"/>
      <c r="B3" s="54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2" t="s">
        <v>147</v>
      </c>
      <c r="S3" s="56">
        <v>46220</v>
      </c>
    </row>
    <row r="4" spans="1:19" ht="19.5" customHeight="1" x14ac:dyDescent="0.35">
      <c r="A4" s="54"/>
      <c r="B4" s="54"/>
      <c r="C4" s="54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3" t="s">
        <v>148</v>
      </c>
      <c r="S4" s="56">
        <v>46220</v>
      </c>
    </row>
    <row r="5" spans="1:19" ht="15.75" customHeight="1" thickBot="1" x14ac:dyDescent="0.4">
      <c r="A5" s="4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9" customFormat="1" ht="24" customHeight="1" x14ac:dyDescent="0.35">
      <c r="A6" s="5" t="s">
        <v>2</v>
      </c>
      <c r="B6" s="6"/>
      <c r="C6" s="3"/>
      <c r="D6" s="3"/>
      <c r="E6" s="5" t="s">
        <v>3</v>
      </c>
      <c r="F6" s="7"/>
      <c r="G6" s="8"/>
      <c r="H6" s="8"/>
      <c r="I6" s="3"/>
      <c r="J6" s="8"/>
      <c r="L6" s="3"/>
      <c r="M6" s="3"/>
      <c r="N6" s="3"/>
      <c r="O6" s="10" t="s">
        <v>4</v>
      </c>
      <c r="P6" s="11"/>
      <c r="Q6" s="12"/>
      <c r="R6" s="12"/>
      <c r="S6" s="12"/>
    </row>
    <row r="7" spans="1:19" ht="19.5" customHeight="1" x14ac:dyDescent="0.35">
      <c r="A7" s="13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8" customHeight="1" x14ac:dyDescent="0.35">
      <c r="A8" s="14" t="s">
        <v>6</v>
      </c>
      <c r="B8" s="1"/>
      <c r="C8" s="1"/>
      <c r="D8" s="1"/>
      <c r="E8" s="15" t="s">
        <v>7</v>
      </c>
      <c r="F8" s="1"/>
      <c r="G8" s="16"/>
      <c r="H8" s="16"/>
      <c r="I8" s="1"/>
      <c r="J8" s="16"/>
      <c r="K8" s="16"/>
      <c r="L8" s="1"/>
      <c r="M8" s="17" t="s">
        <v>8</v>
      </c>
      <c r="N8" s="1"/>
      <c r="O8" s="1"/>
      <c r="P8" s="18" t="s">
        <v>9</v>
      </c>
      <c r="Q8" s="19"/>
      <c r="R8" s="19"/>
      <c r="S8" s="19"/>
    </row>
    <row r="9" spans="1:19" ht="51.75" customHeight="1" x14ac:dyDescent="0.35">
      <c r="A9" s="20" t="s">
        <v>10</v>
      </c>
      <c r="B9" s="20" t="s">
        <v>11</v>
      </c>
      <c r="C9" s="5" t="s">
        <v>12</v>
      </c>
      <c r="D9" s="21" t="s">
        <v>13</v>
      </c>
      <c r="E9" s="21" t="s">
        <v>14</v>
      </c>
      <c r="F9" s="21" t="s">
        <v>15</v>
      </c>
      <c r="G9" s="22" t="s">
        <v>16</v>
      </c>
      <c r="H9" s="22" t="s">
        <v>17</v>
      </c>
      <c r="I9" s="21" t="s">
        <v>18</v>
      </c>
      <c r="J9" s="22" t="s">
        <v>19</v>
      </c>
      <c r="K9" s="22" t="s">
        <v>20</v>
      </c>
      <c r="L9" s="21" t="s">
        <v>21</v>
      </c>
      <c r="M9" s="21" t="s">
        <v>22</v>
      </c>
      <c r="N9" s="21" t="s">
        <v>23</v>
      </c>
      <c r="O9" s="21" t="s">
        <v>24</v>
      </c>
      <c r="P9" s="21" t="s">
        <v>25</v>
      </c>
      <c r="Q9" s="21" t="s">
        <v>26</v>
      </c>
      <c r="R9" s="20" t="s">
        <v>27</v>
      </c>
      <c r="S9" s="20" t="s">
        <v>28</v>
      </c>
    </row>
    <row r="10" spans="1:19" ht="21.75" customHeight="1" x14ac:dyDescent="0.35">
      <c r="A10" s="23">
        <v>1</v>
      </c>
      <c r="B10" s="24" t="s">
        <v>29</v>
      </c>
      <c r="C10" s="25" t="s">
        <v>30</v>
      </c>
      <c r="D10" s="26" t="s">
        <v>31</v>
      </c>
      <c r="E10" s="26" t="s">
        <v>31</v>
      </c>
      <c r="F10" s="26"/>
      <c r="G10" s="27"/>
      <c r="H10" s="28" t="str">
        <f t="shared" ref="H10:H54" ca="1" si="0">IF(G10="","—",IF(G10&lt;TODAY(),"🔴 VENCIDA",IF(G10-TODAY()&lt;=30,"🟡 POR VENCER","🟢 VIGENTE")))</f>
        <v>—</v>
      </c>
      <c r="I10" s="26"/>
      <c r="J10" s="27"/>
      <c r="K10" s="28" t="str">
        <f t="shared" ref="K10:K54" ca="1" si="1">IF(J10="","—",IF(J10&lt;TODAY(),"🔴 VENCIDA",IF(J10-TODAY()&lt;=30,"🟡 POR VENCER","🟢 VIGENTE")))</f>
        <v>—</v>
      </c>
      <c r="L10" s="26"/>
      <c r="M10" s="26"/>
      <c r="N10" s="26"/>
      <c r="O10" s="26"/>
      <c r="P10" s="26"/>
      <c r="Q10" s="26"/>
      <c r="R10" s="29" t="str">
        <f t="shared" ref="R10:R54" si="2">IF(COUNTIF(D10:F10,"X")+COUNTIF(I10,"X")+COUNTIF(L10:Q10,"X")=10,"✔ SÍ","✘ NO")</f>
        <v>✘ NO</v>
      </c>
      <c r="S10" s="29">
        <f t="shared" ref="S10:S54" si="3">IF(COUNTIF(D10:F10,"X")+COUNTIF(I10,"X")+COUNTIF(L10:Q10,"X")=10,"-",10-(COUNTIF(D10:F10,"X")+COUNTIF(I10,"X")+COUNTIF(L10:Q10,"X")))</f>
        <v>8</v>
      </c>
    </row>
    <row r="11" spans="1:19" ht="21.75" customHeight="1" x14ac:dyDescent="0.35">
      <c r="A11" s="23">
        <v>2</v>
      </c>
      <c r="B11" s="24" t="s">
        <v>32</v>
      </c>
      <c r="C11" s="30" t="s">
        <v>33</v>
      </c>
      <c r="D11" s="26"/>
      <c r="E11" s="26"/>
      <c r="F11" s="26"/>
      <c r="G11" s="27"/>
      <c r="H11" s="28" t="str">
        <f t="shared" ca="1" si="0"/>
        <v>—</v>
      </c>
      <c r="I11" s="26"/>
      <c r="J11" s="27"/>
      <c r="K11" s="28" t="str">
        <f t="shared" ca="1" si="1"/>
        <v>—</v>
      </c>
      <c r="L11" s="26"/>
      <c r="M11" s="26"/>
      <c r="N11" s="26"/>
      <c r="O11" s="26"/>
      <c r="P11" s="26"/>
      <c r="Q11" s="26"/>
      <c r="R11" s="29" t="str">
        <f t="shared" si="2"/>
        <v>✘ NO</v>
      </c>
      <c r="S11" s="29">
        <f t="shared" si="3"/>
        <v>10</v>
      </c>
    </row>
    <row r="12" spans="1:19" ht="21.75" customHeight="1" x14ac:dyDescent="0.35">
      <c r="A12" s="23">
        <v>3</v>
      </c>
      <c r="B12" s="24" t="s">
        <v>34</v>
      </c>
      <c r="C12" s="25" t="s">
        <v>35</v>
      </c>
      <c r="D12" s="26"/>
      <c r="E12" s="26"/>
      <c r="F12" s="26"/>
      <c r="G12" s="27"/>
      <c r="H12" s="28" t="str">
        <f t="shared" ca="1" si="0"/>
        <v>—</v>
      </c>
      <c r="I12" s="26"/>
      <c r="J12" s="27"/>
      <c r="K12" s="28" t="str">
        <f t="shared" ca="1" si="1"/>
        <v>—</v>
      </c>
      <c r="L12" s="26"/>
      <c r="M12" s="26"/>
      <c r="N12" s="26"/>
      <c r="O12" s="26"/>
      <c r="P12" s="26"/>
      <c r="Q12" s="26"/>
      <c r="R12" s="29" t="str">
        <f t="shared" si="2"/>
        <v>✘ NO</v>
      </c>
      <c r="S12" s="29">
        <f t="shared" si="3"/>
        <v>10</v>
      </c>
    </row>
    <row r="13" spans="1:19" ht="21.75" customHeight="1" x14ac:dyDescent="0.35">
      <c r="A13" s="23">
        <v>4</v>
      </c>
      <c r="B13" s="24" t="s">
        <v>36</v>
      </c>
      <c r="C13" s="30" t="s">
        <v>37</v>
      </c>
      <c r="D13" s="26"/>
      <c r="E13" s="26"/>
      <c r="F13" s="26"/>
      <c r="G13" s="27"/>
      <c r="H13" s="28" t="str">
        <f t="shared" ca="1" si="0"/>
        <v>—</v>
      </c>
      <c r="I13" s="26"/>
      <c r="J13" s="27"/>
      <c r="K13" s="28" t="str">
        <f t="shared" ca="1" si="1"/>
        <v>—</v>
      </c>
      <c r="L13" s="26"/>
      <c r="M13" s="26"/>
      <c r="N13" s="26"/>
      <c r="O13" s="26"/>
      <c r="P13" s="26"/>
      <c r="Q13" s="26"/>
      <c r="R13" s="29" t="str">
        <f t="shared" si="2"/>
        <v>✘ NO</v>
      </c>
      <c r="S13" s="29">
        <f t="shared" si="3"/>
        <v>10</v>
      </c>
    </row>
    <row r="14" spans="1:19" ht="21.75" customHeight="1" x14ac:dyDescent="0.35">
      <c r="A14" s="23">
        <v>5</v>
      </c>
      <c r="B14" s="24" t="s">
        <v>38</v>
      </c>
      <c r="C14" s="25" t="s">
        <v>39</v>
      </c>
      <c r="D14" s="26"/>
      <c r="E14" s="26"/>
      <c r="F14" s="26"/>
      <c r="G14" s="27"/>
      <c r="H14" s="28" t="str">
        <f t="shared" ca="1" si="0"/>
        <v>—</v>
      </c>
      <c r="I14" s="26"/>
      <c r="J14" s="27"/>
      <c r="K14" s="28" t="str">
        <f t="shared" ca="1" si="1"/>
        <v>—</v>
      </c>
      <c r="L14" s="26"/>
      <c r="M14" s="26"/>
      <c r="N14" s="26"/>
      <c r="O14" s="26"/>
      <c r="P14" s="26"/>
      <c r="Q14" s="26"/>
      <c r="R14" s="29" t="str">
        <f t="shared" si="2"/>
        <v>✘ NO</v>
      </c>
      <c r="S14" s="29">
        <f t="shared" si="3"/>
        <v>10</v>
      </c>
    </row>
    <row r="15" spans="1:19" ht="21.75" customHeight="1" x14ac:dyDescent="0.35">
      <c r="A15" s="23">
        <v>6</v>
      </c>
      <c r="B15" s="24" t="s">
        <v>40</v>
      </c>
      <c r="C15" s="30" t="s">
        <v>41</v>
      </c>
      <c r="D15" s="26"/>
      <c r="E15" s="26"/>
      <c r="F15" s="26"/>
      <c r="G15" s="27"/>
      <c r="H15" s="28" t="str">
        <f t="shared" ca="1" si="0"/>
        <v>—</v>
      </c>
      <c r="I15" s="26"/>
      <c r="J15" s="27"/>
      <c r="K15" s="28" t="str">
        <f t="shared" ca="1" si="1"/>
        <v>—</v>
      </c>
      <c r="L15" s="26"/>
      <c r="M15" s="26"/>
      <c r="N15" s="26"/>
      <c r="O15" s="26"/>
      <c r="P15" s="26"/>
      <c r="Q15" s="26"/>
      <c r="R15" s="29" t="str">
        <f t="shared" si="2"/>
        <v>✘ NO</v>
      </c>
      <c r="S15" s="29">
        <f t="shared" si="3"/>
        <v>10</v>
      </c>
    </row>
    <row r="16" spans="1:19" ht="21.75" customHeight="1" x14ac:dyDescent="0.35">
      <c r="A16" s="23">
        <v>7</v>
      </c>
      <c r="B16" s="24" t="s">
        <v>42</v>
      </c>
      <c r="C16" s="25" t="s">
        <v>43</v>
      </c>
      <c r="D16" s="26"/>
      <c r="E16" s="26"/>
      <c r="F16" s="26"/>
      <c r="G16" s="27"/>
      <c r="H16" s="28" t="str">
        <f t="shared" ca="1" si="0"/>
        <v>—</v>
      </c>
      <c r="I16" s="26"/>
      <c r="J16" s="27"/>
      <c r="K16" s="28" t="str">
        <f t="shared" ca="1" si="1"/>
        <v>—</v>
      </c>
      <c r="L16" s="26"/>
      <c r="M16" s="26"/>
      <c r="N16" s="26"/>
      <c r="O16" s="26"/>
      <c r="P16" s="26"/>
      <c r="Q16" s="26"/>
      <c r="R16" s="29" t="str">
        <f t="shared" si="2"/>
        <v>✘ NO</v>
      </c>
      <c r="S16" s="29">
        <f t="shared" si="3"/>
        <v>10</v>
      </c>
    </row>
    <row r="17" spans="1:19" ht="21.75" customHeight="1" x14ac:dyDescent="0.35">
      <c r="A17" s="23">
        <v>8</v>
      </c>
      <c r="B17" s="24" t="s">
        <v>44</v>
      </c>
      <c r="C17" s="30" t="s">
        <v>45</v>
      </c>
      <c r="D17" s="26"/>
      <c r="E17" s="26"/>
      <c r="F17" s="26"/>
      <c r="G17" s="27"/>
      <c r="H17" s="28" t="str">
        <f t="shared" ca="1" si="0"/>
        <v>—</v>
      </c>
      <c r="I17" s="26"/>
      <c r="J17" s="27"/>
      <c r="K17" s="28" t="str">
        <f t="shared" ca="1" si="1"/>
        <v>—</v>
      </c>
      <c r="L17" s="26"/>
      <c r="M17" s="26"/>
      <c r="N17" s="26"/>
      <c r="O17" s="26"/>
      <c r="P17" s="26"/>
      <c r="Q17" s="26"/>
      <c r="R17" s="29" t="str">
        <f t="shared" si="2"/>
        <v>✘ NO</v>
      </c>
      <c r="S17" s="29">
        <f t="shared" si="3"/>
        <v>10</v>
      </c>
    </row>
    <row r="18" spans="1:19" ht="21.75" customHeight="1" x14ac:dyDescent="0.35">
      <c r="A18" s="23">
        <v>9</v>
      </c>
      <c r="B18" s="24" t="s">
        <v>46</v>
      </c>
      <c r="C18" s="25" t="s">
        <v>47</v>
      </c>
      <c r="D18" s="26"/>
      <c r="E18" s="26"/>
      <c r="F18" s="26"/>
      <c r="G18" s="27"/>
      <c r="H18" s="28" t="str">
        <f t="shared" ca="1" si="0"/>
        <v>—</v>
      </c>
      <c r="I18" s="26"/>
      <c r="J18" s="27"/>
      <c r="K18" s="28" t="str">
        <f t="shared" ca="1" si="1"/>
        <v>—</v>
      </c>
      <c r="L18" s="26"/>
      <c r="M18" s="26"/>
      <c r="N18" s="26"/>
      <c r="O18" s="26"/>
      <c r="P18" s="26"/>
      <c r="Q18" s="26"/>
      <c r="R18" s="29" t="str">
        <f t="shared" si="2"/>
        <v>✘ NO</v>
      </c>
      <c r="S18" s="29">
        <f t="shared" si="3"/>
        <v>10</v>
      </c>
    </row>
    <row r="19" spans="1:19" ht="21.75" customHeight="1" x14ac:dyDescent="0.35">
      <c r="A19" s="23">
        <v>10</v>
      </c>
      <c r="B19" s="24" t="s">
        <v>46</v>
      </c>
      <c r="C19" s="30" t="s">
        <v>48</v>
      </c>
      <c r="D19" s="26"/>
      <c r="E19" s="26"/>
      <c r="F19" s="26"/>
      <c r="G19" s="27"/>
      <c r="H19" s="28" t="str">
        <f t="shared" ca="1" si="0"/>
        <v>—</v>
      </c>
      <c r="I19" s="26"/>
      <c r="J19" s="27"/>
      <c r="K19" s="28" t="str">
        <f t="shared" ca="1" si="1"/>
        <v>—</v>
      </c>
      <c r="L19" s="26"/>
      <c r="M19" s="26"/>
      <c r="N19" s="26"/>
      <c r="O19" s="26"/>
      <c r="P19" s="26"/>
      <c r="Q19" s="26"/>
      <c r="R19" s="29" t="str">
        <f t="shared" si="2"/>
        <v>✘ NO</v>
      </c>
      <c r="S19" s="29">
        <f t="shared" si="3"/>
        <v>10</v>
      </c>
    </row>
    <row r="20" spans="1:19" ht="21.75" customHeight="1" x14ac:dyDescent="0.35">
      <c r="A20" s="23">
        <v>11</v>
      </c>
      <c r="B20" s="24" t="s">
        <v>42</v>
      </c>
      <c r="C20" s="25" t="s">
        <v>49</v>
      </c>
      <c r="D20" s="26"/>
      <c r="E20" s="26"/>
      <c r="F20" s="26"/>
      <c r="G20" s="27"/>
      <c r="H20" s="28" t="str">
        <f t="shared" ca="1" si="0"/>
        <v>—</v>
      </c>
      <c r="I20" s="26"/>
      <c r="J20" s="27"/>
      <c r="K20" s="28" t="str">
        <f t="shared" ca="1" si="1"/>
        <v>—</v>
      </c>
      <c r="L20" s="26"/>
      <c r="M20" s="26"/>
      <c r="N20" s="26"/>
      <c r="O20" s="26"/>
      <c r="P20" s="26"/>
      <c r="Q20" s="26"/>
      <c r="R20" s="29" t="str">
        <f t="shared" si="2"/>
        <v>✘ NO</v>
      </c>
      <c r="S20" s="29">
        <f t="shared" si="3"/>
        <v>10</v>
      </c>
    </row>
    <row r="21" spans="1:19" ht="21.75" customHeight="1" x14ac:dyDescent="0.35">
      <c r="A21" s="23">
        <v>12</v>
      </c>
      <c r="B21" s="24" t="s">
        <v>50</v>
      </c>
      <c r="C21" s="30" t="s">
        <v>51</v>
      </c>
      <c r="D21" s="26"/>
      <c r="E21" s="26"/>
      <c r="F21" s="26"/>
      <c r="G21" s="27"/>
      <c r="H21" s="28" t="str">
        <f t="shared" ca="1" si="0"/>
        <v>—</v>
      </c>
      <c r="I21" s="26"/>
      <c r="J21" s="27"/>
      <c r="K21" s="28" t="str">
        <f t="shared" ca="1" si="1"/>
        <v>—</v>
      </c>
      <c r="L21" s="26"/>
      <c r="M21" s="26"/>
      <c r="N21" s="26"/>
      <c r="O21" s="26"/>
      <c r="P21" s="26"/>
      <c r="Q21" s="26"/>
      <c r="R21" s="29" t="str">
        <f t="shared" si="2"/>
        <v>✘ NO</v>
      </c>
      <c r="S21" s="29">
        <f t="shared" si="3"/>
        <v>10</v>
      </c>
    </row>
    <row r="22" spans="1:19" ht="21.75" customHeight="1" x14ac:dyDescent="0.35">
      <c r="A22" s="23">
        <v>13</v>
      </c>
      <c r="B22" s="24" t="s">
        <v>46</v>
      </c>
      <c r="C22" s="25" t="s">
        <v>52</v>
      </c>
      <c r="D22" s="26"/>
      <c r="E22" s="26"/>
      <c r="F22" s="26"/>
      <c r="G22" s="27"/>
      <c r="H22" s="28" t="str">
        <f t="shared" ca="1" si="0"/>
        <v>—</v>
      </c>
      <c r="I22" s="26"/>
      <c r="J22" s="27"/>
      <c r="K22" s="28" t="str">
        <f t="shared" ca="1" si="1"/>
        <v>—</v>
      </c>
      <c r="L22" s="26"/>
      <c r="M22" s="26"/>
      <c r="N22" s="26"/>
      <c r="O22" s="26"/>
      <c r="P22" s="26"/>
      <c r="Q22" s="26"/>
      <c r="R22" s="29" t="str">
        <f t="shared" si="2"/>
        <v>✘ NO</v>
      </c>
      <c r="S22" s="29">
        <f t="shared" si="3"/>
        <v>10</v>
      </c>
    </row>
    <row r="23" spans="1:19" ht="21.75" customHeight="1" x14ac:dyDescent="0.35">
      <c r="A23" s="23">
        <v>14</v>
      </c>
      <c r="B23" s="24" t="s">
        <v>53</v>
      </c>
      <c r="C23" s="30" t="s">
        <v>54</v>
      </c>
      <c r="D23" s="26"/>
      <c r="E23" s="26"/>
      <c r="F23" s="26"/>
      <c r="G23" s="27"/>
      <c r="H23" s="28" t="str">
        <f t="shared" ca="1" si="0"/>
        <v>—</v>
      </c>
      <c r="I23" s="26"/>
      <c r="J23" s="27"/>
      <c r="K23" s="28" t="str">
        <f t="shared" ca="1" si="1"/>
        <v>—</v>
      </c>
      <c r="L23" s="26"/>
      <c r="M23" s="26"/>
      <c r="N23" s="26"/>
      <c r="O23" s="26"/>
      <c r="P23" s="26"/>
      <c r="Q23" s="26"/>
      <c r="R23" s="29" t="str">
        <f t="shared" si="2"/>
        <v>✘ NO</v>
      </c>
      <c r="S23" s="29">
        <f t="shared" si="3"/>
        <v>10</v>
      </c>
    </row>
    <row r="24" spans="1:19" ht="21.75" customHeight="1" x14ac:dyDescent="0.35">
      <c r="A24" s="23">
        <v>15</v>
      </c>
      <c r="B24" s="24" t="s">
        <v>55</v>
      </c>
      <c r="C24" s="25" t="s">
        <v>56</v>
      </c>
      <c r="D24" s="26"/>
      <c r="E24" s="26"/>
      <c r="F24" s="26"/>
      <c r="G24" s="27"/>
      <c r="H24" s="28" t="str">
        <f t="shared" ca="1" si="0"/>
        <v>—</v>
      </c>
      <c r="I24" s="26"/>
      <c r="J24" s="27"/>
      <c r="K24" s="28" t="str">
        <f t="shared" ca="1" si="1"/>
        <v>—</v>
      </c>
      <c r="L24" s="26"/>
      <c r="M24" s="26"/>
      <c r="N24" s="26"/>
      <c r="O24" s="26"/>
      <c r="P24" s="26"/>
      <c r="Q24" s="26"/>
      <c r="R24" s="29" t="str">
        <f t="shared" si="2"/>
        <v>✘ NO</v>
      </c>
      <c r="S24" s="29">
        <f t="shared" si="3"/>
        <v>10</v>
      </c>
    </row>
    <row r="25" spans="1:19" ht="21.75" customHeight="1" x14ac:dyDescent="0.35">
      <c r="A25" s="23">
        <v>16</v>
      </c>
      <c r="B25" s="24" t="s">
        <v>46</v>
      </c>
      <c r="C25" s="30" t="s">
        <v>57</v>
      </c>
      <c r="D25" s="26"/>
      <c r="E25" s="26"/>
      <c r="F25" s="26"/>
      <c r="G25" s="27"/>
      <c r="H25" s="28" t="str">
        <f t="shared" ca="1" si="0"/>
        <v>—</v>
      </c>
      <c r="I25" s="26"/>
      <c r="J25" s="27"/>
      <c r="K25" s="28" t="str">
        <f t="shared" ca="1" si="1"/>
        <v>—</v>
      </c>
      <c r="L25" s="26"/>
      <c r="M25" s="26"/>
      <c r="N25" s="26"/>
      <c r="O25" s="26"/>
      <c r="P25" s="26"/>
      <c r="Q25" s="26"/>
      <c r="R25" s="29" t="str">
        <f t="shared" si="2"/>
        <v>✘ NO</v>
      </c>
      <c r="S25" s="29">
        <f t="shared" si="3"/>
        <v>10</v>
      </c>
    </row>
    <row r="26" spans="1:19" ht="21.75" customHeight="1" x14ac:dyDescent="0.35">
      <c r="A26" s="23">
        <v>17</v>
      </c>
      <c r="B26" s="24" t="s">
        <v>58</v>
      </c>
      <c r="C26" s="25" t="s">
        <v>59</v>
      </c>
      <c r="D26" s="26"/>
      <c r="E26" s="26"/>
      <c r="F26" s="26"/>
      <c r="G26" s="27"/>
      <c r="H26" s="28" t="str">
        <f t="shared" ca="1" si="0"/>
        <v>—</v>
      </c>
      <c r="I26" s="26"/>
      <c r="J26" s="27"/>
      <c r="K26" s="28" t="str">
        <f t="shared" ca="1" si="1"/>
        <v>—</v>
      </c>
      <c r="L26" s="26"/>
      <c r="M26" s="26"/>
      <c r="N26" s="26"/>
      <c r="O26" s="26"/>
      <c r="P26" s="26"/>
      <c r="Q26" s="26"/>
      <c r="R26" s="29" t="str">
        <f t="shared" si="2"/>
        <v>✘ NO</v>
      </c>
      <c r="S26" s="29">
        <f t="shared" si="3"/>
        <v>10</v>
      </c>
    </row>
    <row r="27" spans="1:19" ht="21.75" customHeight="1" x14ac:dyDescent="0.35">
      <c r="A27" s="23">
        <v>18</v>
      </c>
      <c r="B27" s="24" t="s">
        <v>46</v>
      </c>
      <c r="C27" s="30" t="s">
        <v>60</v>
      </c>
      <c r="D27" s="26"/>
      <c r="E27" s="26"/>
      <c r="F27" s="26"/>
      <c r="G27" s="27"/>
      <c r="H27" s="28" t="str">
        <f t="shared" ca="1" si="0"/>
        <v>—</v>
      </c>
      <c r="I27" s="26"/>
      <c r="J27" s="27"/>
      <c r="K27" s="28" t="str">
        <f t="shared" ca="1" si="1"/>
        <v>—</v>
      </c>
      <c r="L27" s="26"/>
      <c r="M27" s="26"/>
      <c r="N27" s="26"/>
      <c r="O27" s="26"/>
      <c r="P27" s="26"/>
      <c r="Q27" s="26"/>
      <c r="R27" s="29" t="str">
        <f t="shared" si="2"/>
        <v>✘ NO</v>
      </c>
      <c r="S27" s="29">
        <f t="shared" si="3"/>
        <v>10</v>
      </c>
    </row>
    <row r="28" spans="1:19" ht="21.75" customHeight="1" x14ac:dyDescent="0.35">
      <c r="A28" s="23">
        <v>19</v>
      </c>
      <c r="B28" s="24" t="s">
        <v>61</v>
      </c>
      <c r="C28" s="25" t="s">
        <v>62</v>
      </c>
      <c r="D28" s="26"/>
      <c r="E28" s="26"/>
      <c r="F28" s="26"/>
      <c r="G28" s="27"/>
      <c r="H28" s="28" t="str">
        <f t="shared" ca="1" si="0"/>
        <v>—</v>
      </c>
      <c r="I28" s="26"/>
      <c r="J28" s="27"/>
      <c r="K28" s="28" t="str">
        <f t="shared" ca="1" si="1"/>
        <v>—</v>
      </c>
      <c r="L28" s="26"/>
      <c r="M28" s="26"/>
      <c r="N28" s="26"/>
      <c r="O28" s="26"/>
      <c r="P28" s="26"/>
      <c r="Q28" s="26"/>
      <c r="R28" s="29" t="str">
        <f t="shared" si="2"/>
        <v>✘ NO</v>
      </c>
      <c r="S28" s="29">
        <f t="shared" si="3"/>
        <v>10</v>
      </c>
    </row>
    <row r="29" spans="1:19" ht="21.75" customHeight="1" x14ac:dyDescent="0.35">
      <c r="A29" s="23">
        <v>20</v>
      </c>
      <c r="B29" s="24" t="s">
        <v>55</v>
      </c>
      <c r="C29" s="30" t="s">
        <v>63</v>
      </c>
      <c r="D29" s="26"/>
      <c r="E29" s="26"/>
      <c r="F29" s="26"/>
      <c r="G29" s="27"/>
      <c r="H29" s="28" t="str">
        <f t="shared" ca="1" si="0"/>
        <v>—</v>
      </c>
      <c r="I29" s="26"/>
      <c r="J29" s="27"/>
      <c r="K29" s="28" t="str">
        <f t="shared" ca="1" si="1"/>
        <v>—</v>
      </c>
      <c r="L29" s="26"/>
      <c r="M29" s="26"/>
      <c r="N29" s="26"/>
      <c r="O29" s="26"/>
      <c r="P29" s="26"/>
      <c r="Q29" s="26"/>
      <c r="R29" s="29" t="str">
        <f t="shared" si="2"/>
        <v>✘ NO</v>
      </c>
      <c r="S29" s="29">
        <f t="shared" si="3"/>
        <v>10</v>
      </c>
    </row>
    <row r="30" spans="1:19" ht="21.75" customHeight="1" x14ac:dyDescent="0.35">
      <c r="A30" s="23">
        <v>21</v>
      </c>
      <c r="B30" s="24" t="s">
        <v>46</v>
      </c>
      <c r="C30" s="25" t="s">
        <v>64</v>
      </c>
      <c r="D30" s="26"/>
      <c r="E30" s="26"/>
      <c r="F30" s="26"/>
      <c r="G30" s="27"/>
      <c r="H30" s="28" t="str">
        <f t="shared" ca="1" si="0"/>
        <v>—</v>
      </c>
      <c r="I30" s="26"/>
      <c r="J30" s="27"/>
      <c r="K30" s="28" t="str">
        <f t="shared" ca="1" si="1"/>
        <v>—</v>
      </c>
      <c r="L30" s="26"/>
      <c r="M30" s="26"/>
      <c r="N30" s="26"/>
      <c r="O30" s="26"/>
      <c r="P30" s="26"/>
      <c r="Q30" s="26"/>
      <c r="R30" s="29" t="str">
        <f t="shared" si="2"/>
        <v>✘ NO</v>
      </c>
      <c r="S30" s="29">
        <f t="shared" si="3"/>
        <v>10</v>
      </c>
    </row>
    <row r="31" spans="1:19" ht="21.75" customHeight="1" x14ac:dyDescent="0.35">
      <c r="A31" s="23">
        <v>22</v>
      </c>
      <c r="B31" s="24" t="s">
        <v>65</v>
      </c>
      <c r="C31" s="30" t="s">
        <v>66</v>
      </c>
      <c r="D31" s="26"/>
      <c r="E31" s="26"/>
      <c r="F31" s="26"/>
      <c r="G31" s="27"/>
      <c r="H31" s="28" t="str">
        <f t="shared" ca="1" si="0"/>
        <v>—</v>
      </c>
      <c r="I31" s="26"/>
      <c r="J31" s="27"/>
      <c r="K31" s="28" t="str">
        <f t="shared" ca="1" si="1"/>
        <v>—</v>
      </c>
      <c r="L31" s="26"/>
      <c r="M31" s="26"/>
      <c r="N31" s="26"/>
      <c r="O31" s="26"/>
      <c r="P31" s="26"/>
      <c r="Q31" s="26"/>
      <c r="R31" s="29" t="str">
        <f t="shared" si="2"/>
        <v>✘ NO</v>
      </c>
      <c r="S31" s="29">
        <f t="shared" si="3"/>
        <v>10</v>
      </c>
    </row>
    <row r="32" spans="1:19" ht="21.75" customHeight="1" x14ac:dyDescent="0.35">
      <c r="A32" s="23">
        <v>23</v>
      </c>
      <c r="B32" s="24" t="s">
        <v>67</v>
      </c>
      <c r="C32" s="25" t="s">
        <v>68</v>
      </c>
      <c r="D32" s="26"/>
      <c r="E32" s="26"/>
      <c r="F32" s="26"/>
      <c r="G32" s="27"/>
      <c r="H32" s="28" t="str">
        <f t="shared" ca="1" si="0"/>
        <v>—</v>
      </c>
      <c r="I32" s="26"/>
      <c r="J32" s="27"/>
      <c r="K32" s="28" t="str">
        <f t="shared" ca="1" si="1"/>
        <v>—</v>
      </c>
      <c r="L32" s="26"/>
      <c r="M32" s="26"/>
      <c r="N32" s="26"/>
      <c r="O32" s="26"/>
      <c r="P32" s="26"/>
      <c r="Q32" s="26"/>
      <c r="R32" s="29" t="str">
        <f t="shared" si="2"/>
        <v>✘ NO</v>
      </c>
      <c r="S32" s="29">
        <f t="shared" si="3"/>
        <v>10</v>
      </c>
    </row>
    <row r="33" spans="1:19" ht="21.75" customHeight="1" x14ac:dyDescent="0.35">
      <c r="A33" s="23">
        <v>24</v>
      </c>
      <c r="B33" s="24" t="s">
        <v>69</v>
      </c>
      <c r="C33" s="30" t="s">
        <v>70</v>
      </c>
      <c r="D33" s="26"/>
      <c r="E33" s="26"/>
      <c r="F33" s="26"/>
      <c r="G33" s="27"/>
      <c r="H33" s="28" t="str">
        <f t="shared" ca="1" si="0"/>
        <v>—</v>
      </c>
      <c r="I33" s="26"/>
      <c r="J33" s="27"/>
      <c r="K33" s="28" t="str">
        <f t="shared" ca="1" si="1"/>
        <v>—</v>
      </c>
      <c r="L33" s="26"/>
      <c r="M33" s="26"/>
      <c r="N33" s="26"/>
      <c r="O33" s="26"/>
      <c r="P33" s="26"/>
      <c r="Q33" s="26"/>
      <c r="R33" s="29" t="str">
        <f t="shared" si="2"/>
        <v>✘ NO</v>
      </c>
      <c r="S33" s="29">
        <f t="shared" si="3"/>
        <v>10</v>
      </c>
    </row>
    <row r="34" spans="1:19" ht="21.75" customHeight="1" x14ac:dyDescent="0.35">
      <c r="A34" s="23">
        <v>25</v>
      </c>
      <c r="B34" s="24" t="s">
        <v>71</v>
      </c>
      <c r="C34" s="25" t="s">
        <v>72</v>
      </c>
      <c r="D34" s="26"/>
      <c r="E34" s="26"/>
      <c r="F34" s="26"/>
      <c r="G34" s="27"/>
      <c r="H34" s="28" t="str">
        <f t="shared" ca="1" si="0"/>
        <v>—</v>
      </c>
      <c r="I34" s="26"/>
      <c r="J34" s="27"/>
      <c r="K34" s="28" t="str">
        <f t="shared" ca="1" si="1"/>
        <v>—</v>
      </c>
      <c r="L34" s="26"/>
      <c r="M34" s="26"/>
      <c r="N34" s="26"/>
      <c r="O34" s="26"/>
      <c r="P34" s="26"/>
      <c r="Q34" s="26"/>
      <c r="R34" s="29" t="str">
        <f t="shared" si="2"/>
        <v>✘ NO</v>
      </c>
      <c r="S34" s="29">
        <f t="shared" si="3"/>
        <v>10</v>
      </c>
    </row>
    <row r="35" spans="1:19" ht="21.75" customHeight="1" x14ac:dyDescent="0.35">
      <c r="A35" s="23">
        <v>26</v>
      </c>
      <c r="B35" s="24" t="s">
        <v>73</v>
      </c>
      <c r="C35" s="30" t="s">
        <v>74</v>
      </c>
      <c r="D35" s="26"/>
      <c r="E35" s="26"/>
      <c r="F35" s="26"/>
      <c r="G35" s="27"/>
      <c r="H35" s="28" t="str">
        <f t="shared" ca="1" si="0"/>
        <v>—</v>
      </c>
      <c r="I35" s="26"/>
      <c r="J35" s="27"/>
      <c r="K35" s="28" t="str">
        <f t="shared" ca="1" si="1"/>
        <v>—</v>
      </c>
      <c r="L35" s="26"/>
      <c r="M35" s="26"/>
      <c r="N35" s="26"/>
      <c r="O35" s="26"/>
      <c r="P35" s="26"/>
      <c r="Q35" s="26"/>
      <c r="R35" s="29" t="str">
        <f t="shared" si="2"/>
        <v>✘ NO</v>
      </c>
      <c r="S35" s="29">
        <f t="shared" si="3"/>
        <v>10</v>
      </c>
    </row>
    <row r="36" spans="1:19" ht="21.75" customHeight="1" x14ac:dyDescent="0.35">
      <c r="A36" s="23">
        <v>27</v>
      </c>
      <c r="B36" s="24" t="s">
        <v>75</v>
      </c>
      <c r="C36" s="25" t="s">
        <v>76</v>
      </c>
      <c r="D36" s="26"/>
      <c r="E36" s="26"/>
      <c r="F36" s="26"/>
      <c r="G36" s="27"/>
      <c r="H36" s="28" t="str">
        <f t="shared" ca="1" si="0"/>
        <v>—</v>
      </c>
      <c r="I36" s="26"/>
      <c r="J36" s="27"/>
      <c r="K36" s="28" t="str">
        <f t="shared" ca="1" si="1"/>
        <v>—</v>
      </c>
      <c r="L36" s="26"/>
      <c r="M36" s="26"/>
      <c r="N36" s="26"/>
      <c r="O36" s="26"/>
      <c r="P36" s="26"/>
      <c r="Q36" s="26"/>
      <c r="R36" s="29" t="str">
        <f t="shared" si="2"/>
        <v>✘ NO</v>
      </c>
      <c r="S36" s="29">
        <f t="shared" si="3"/>
        <v>10</v>
      </c>
    </row>
    <row r="37" spans="1:19" ht="21.75" customHeight="1" x14ac:dyDescent="0.35">
      <c r="A37" s="23">
        <v>28</v>
      </c>
      <c r="B37" s="24" t="s">
        <v>77</v>
      </c>
      <c r="C37" s="30" t="s">
        <v>78</v>
      </c>
      <c r="D37" s="26"/>
      <c r="E37" s="26"/>
      <c r="F37" s="26"/>
      <c r="G37" s="27"/>
      <c r="H37" s="28" t="str">
        <f t="shared" ca="1" si="0"/>
        <v>—</v>
      </c>
      <c r="I37" s="26"/>
      <c r="J37" s="27"/>
      <c r="K37" s="28" t="str">
        <f t="shared" ca="1" si="1"/>
        <v>—</v>
      </c>
      <c r="L37" s="26"/>
      <c r="M37" s="26"/>
      <c r="N37" s="26"/>
      <c r="O37" s="26"/>
      <c r="P37" s="26"/>
      <c r="Q37" s="26"/>
      <c r="R37" s="29" t="str">
        <f t="shared" si="2"/>
        <v>✘ NO</v>
      </c>
      <c r="S37" s="29">
        <f t="shared" si="3"/>
        <v>10</v>
      </c>
    </row>
    <row r="38" spans="1:19" ht="21.75" customHeight="1" x14ac:dyDescent="0.35">
      <c r="A38" s="23">
        <v>29</v>
      </c>
      <c r="B38" s="24" t="s">
        <v>55</v>
      </c>
      <c r="C38" s="25" t="s">
        <v>79</v>
      </c>
      <c r="D38" s="26"/>
      <c r="E38" s="26"/>
      <c r="F38" s="26"/>
      <c r="G38" s="27"/>
      <c r="H38" s="28" t="str">
        <f t="shared" ca="1" si="0"/>
        <v>—</v>
      </c>
      <c r="I38" s="26"/>
      <c r="J38" s="27"/>
      <c r="K38" s="28" t="str">
        <f t="shared" ca="1" si="1"/>
        <v>—</v>
      </c>
      <c r="L38" s="26"/>
      <c r="M38" s="26"/>
      <c r="N38" s="26"/>
      <c r="O38" s="26"/>
      <c r="P38" s="26"/>
      <c r="Q38" s="26"/>
      <c r="R38" s="29" t="str">
        <f t="shared" si="2"/>
        <v>✘ NO</v>
      </c>
      <c r="S38" s="29">
        <f t="shared" si="3"/>
        <v>10</v>
      </c>
    </row>
    <row r="39" spans="1:19" ht="21.75" customHeight="1" x14ac:dyDescent="0.35">
      <c r="A39" s="23">
        <v>30</v>
      </c>
      <c r="B39" s="24" t="s">
        <v>46</v>
      </c>
      <c r="C39" s="30" t="s">
        <v>80</v>
      </c>
      <c r="D39" s="26"/>
      <c r="E39" s="26"/>
      <c r="F39" s="26"/>
      <c r="G39" s="27"/>
      <c r="H39" s="28" t="str">
        <f t="shared" ca="1" si="0"/>
        <v>—</v>
      </c>
      <c r="I39" s="26"/>
      <c r="J39" s="27"/>
      <c r="K39" s="28" t="str">
        <f t="shared" ca="1" si="1"/>
        <v>—</v>
      </c>
      <c r="L39" s="26"/>
      <c r="M39" s="26"/>
      <c r="N39" s="26"/>
      <c r="O39" s="26"/>
      <c r="P39" s="26"/>
      <c r="Q39" s="26"/>
      <c r="R39" s="29" t="str">
        <f t="shared" si="2"/>
        <v>✘ NO</v>
      </c>
      <c r="S39" s="29">
        <f t="shared" si="3"/>
        <v>10</v>
      </c>
    </row>
    <row r="40" spans="1:19" ht="21.75" customHeight="1" x14ac:dyDescent="0.35">
      <c r="A40" s="23">
        <v>31</v>
      </c>
      <c r="B40" s="24" t="s">
        <v>81</v>
      </c>
      <c r="C40" s="25" t="s">
        <v>82</v>
      </c>
      <c r="D40" s="26"/>
      <c r="E40" s="26"/>
      <c r="F40" s="26"/>
      <c r="G40" s="27"/>
      <c r="H40" s="28" t="str">
        <f t="shared" ca="1" si="0"/>
        <v>—</v>
      </c>
      <c r="I40" s="26"/>
      <c r="J40" s="27"/>
      <c r="K40" s="28" t="str">
        <f t="shared" ca="1" si="1"/>
        <v>—</v>
      </c>
      <c r="L40" s="26"/>
      <c r="M40" s="26"/>
      <c r="N40" s="26"/>
      <c r="O40" s="26"/>
      <c r="P40" s="26"/>
      <c r="Q40" s="26"/>
      <c r="R40" s="29" t="str">
        <f t="shared" si="2"/>
        <v>✘ NO</v>
      </c>
      <c r="S40" s="29">
        <f t="shared" si="3"/>
        <v>10</v>
      </c>
    </row>
    <row r="41" spans="1:19" ht="21.75" customHeight="1" x14ac:dyDescent="0.35">
      <c r="A41" s="23">
        <v>32</v>
      </c>
      <c r="B41" s="24" t="s">
        <v>61</v>
      </c>
      <c r="C41" s="30" t="s">
        <v>83</v>
      </c>
      <c r="D41" s="26"/>
      <c r="E41" s="26"/>
      <c r="F41" s="26"/>
      <c r="G41" s="27"/>
      <c r="H41" s="28" t="str">
        <f t="shared" ca="1" si="0"/>
        <v>—</v>
      </c>
      <c r="I41" s="26"/>
      <c r="J41" s="27"/>
      <c r="K41" s="28" t="str">
        <f t="shared" ca="1" si="1"/>
        <v>—</v>
      </c>
      <c r="L41" s="26"/>
      <c r="M41" s="26"/>
      <c r="N41" s="26"/>
      <c r="O41" s="26"/>
      <c r="P41" s="26"/>
      <c r="Q41" s="26"/>
      <c r="R41" s="29" t="str">
        <f t="shared" si="2"/>
        <v>✘ NO</v>
      </c>
      <c r="S41" s="29">
        <f t="shared" si="3"/>
        <v>10</v>
      </c>
    </row>
    <row r="42" spans="1:19" ht="21.75" customHeight="1" x14ac:dyDescent="0.35">
      <c r="A42" s="23">
        <v>33</v>
      </c>
      <c r="B42" s="24" t="s">
        <v>75</v>
      </c>
      <c r="C42" s="25" t="s">
        <v>84</v>
      </c>
      <c r="D42" s="26"/>
      <c r="E42" s="26"/>
      <c r="F42" s="26"/>
      <c r="G42" s="27"/>
      <c r="H42" s="28" t="str">
        <f t="shared" ca="1" si="0"/>
        <v>—</v>
      </c>
      <c r="I42" s="26"/>
      <c r="J42" s="27"/>
      <c r="K42" s="28" t="str">
        <f t="shared" ca="1" si="1"/>
        <v>—</v>
      </c>
      <c r="L42" s="26"/>
      <c r="M42" s="26"/>
      <c r="N42" s="26"/>
      <c r="O42" s="26"/>
      <c r="P42" s="26"/>
      <c r="Q42" s="26"/>
      <c r="R42" s="29" t="str">
        <f t="shared" si="2"/>
        <v>✘ NO</v>
      </c>
      <c r="S42" s="29">
        <f t="shared" si="3"/>
        <v>10</v>
      </c>
    </row>
    <row r="43" spans="1:19" ht="21.75" customHeight="1" x14ac:dyDescent="0.35">
      <c r="A43" s="23">
        <v>34</v>
      </c>
      <c r="B43" s="24" t="s">
        <v>85</v>
      </c>
      <c r="C43" s="30" t="s">
        <v>86</v>
      </c>
      <c r="D43" s="26"/>
      <c r="E43" s="26"/>
      <c r="F43" s="26"/>
      <c r="G43" s="27"/>
      <c r="H43" s="28" t="str">
        <f t="shared" ca="1" si="0"/>
        <v>—</v>
      </c>
      <c r="I43" s="26"/>
      <c r="J43" s="27"/>
      <c r="K43" s="28" t="str">
        <f t="shared" ca="1" si="1"/>
        <v>—</v>
      </c>
      <c r="L43" s="26"/>
      <c r="M43" s="26"/>
      <c r="N43" s="26"/>
      <c r="O43" s="26"/>
      <c r="P43" s="26"/>
      <c r="Q43" s="26"/>
      <c r="R43" s="29" t="str">
        <f t="shared" si="2"/>
        <v>✘ NO</v>
      </c>
      <c r="S43" s="29">
        <f t="shared" si="3"/>
        <v>10</v>
      </c>
    </row>
    <row r="44" spans="1:19" ht="21.75" customHeight="1" x14ac:dyDescent="0.35">
      <c r="A44" s="23">
        <v>35</v>
      </c>
      <c r="B44" s="24" t="s">
        <v>87</v>
      </c>
      <c r="C44" s="25" t="s">
        <v>88</v>
      </c>
      <c r="D44" s="26"/>
      <c r="E44" s="26"/>
      <c r="F44" s="26"/>
      <c r="G44" s="27"/>
      <c r="H44" s="28" t="str">
        <f t="shared" ca="1" si="0"/>
        <v>—</v>
      </c>
      <c r="I44" s="26"/>
      <c r="J44" s="27"/>
      <c r="K44" s="28" t="str">
        <f t="shared" ca="1" si="1"/>
        <v>—</v>
      </c>
      <c r="L44" s="26"/>
      <c r="M44" s="26"/>
      <c r="N44" s="26"/>
      <c r="O44" s="26"/>
      <c r="P44" s="26"/>
      <c r="Q44" s="26"/>
      <c r="R44" s="29" t="str">
        <f t="shared" si="2"/>
        <v>✘ NO</v>
      </c>
      <c r="S44" s="29">
        <f t="shared" si="3"/>
        <v>10</v>
      </c>
    </row>
    <row r="45" spans="1:19" ht="21.75" customHeight="1" x14ac:dyDescent="0.35">
      <c r="A45" s="23">
        <v>36</v>
      </c>
      <c r="B45" s="24" t="s">
        <v>89</v>
      </c>
      <c r="C45" s="30" t="s">
        <v>90</v>
      </c>
      <c r="D45" s="26"/>
      <c r="E45" s="26"/>
      <c r="F45" s="26"/>
      <c r="G45" s="27"/>
      <c r="H45" s="28" t="str">
        <f t="shared" ca="1" si="0"/>
        <v>—</v>
      </c>
      <c r="I45" s="26"/>
      <c r="J45" s="27"/>
      <c r="K45" s="28" t="str">
        <f t="shared" ca="1" si="1"/>
        <v>—</v>
      </c>
      <c r="L45" s="26"/>
      <c r="M45" s="26"/>
      <c r="N45" s="26"/>
      <c r="O45" s="26"/>
      <c r="P45" s="26"/>
      <c r="Q45" s="26"/>
      <c r="R45" s="29" t="str">
        <f t="shared" si="2"/>
        <v>✘ NO</v>
      </c>
      <c r="S45" s="29">
        <f t="shared" si="3"/>
        <v>10</v>
      </c>
    </row>
    <row r="46" spans="1:19" ht="21.75" customHeight="1" x14ac:dyDescent="0.35">
      <c r="A46" s="23">
        <v>37</v>
      </c>
      <c r="B46" s="24" t="s">
        <v>91</v>
      </c>
      <c r="C46" s="25" t="s">
        <v>92</v>
      </c>
      <c r="D46" s="26"/>
      <c r="E46" s="26"/>
      <c r="F46" s="26"/>
      <c r="G46" s="27"/>
      <c r="H46" s="28" t="str">
        <f t="shared" ca="1" si="0"/>
        <v>—</v>
      </c>
      <c r="I46" s="26"/>
      <c r="J46" s="27"/>
      <c r="K46" s="28" t="str">
        <f t="shared" ca="1" si="1"/>
        <v>—</v>
      </c>
      <c r="L46" s="26"/>
      <c r="M46" s="26"/>
      <c r="N46" s="26"/>
      <c r="O46" s="26"/>
      <c r="P46" s="26"/>
      <c r="Q46" s="26"/>
      <c r="R46" s="29" t="str">
        <f t="shared" si="2"/>
        <v>✘ NO</v>
      </c>
      <c r="S46" s="29">
        <f t="shared" si="3"/>
        <v>10</v>
      </c>
    </row>
    <row r="47" spans="1:19" ht="21.75" customHeight="1" x14ac:dyDescent="0.35">
      <c r="A47" s="23">
        <v>38</v>
      </c>
      <c r="B47" s="24" t="s">
        <v>93</v>
      </c>
      <c r="C47" s="30" t="s">
        <v>94</v>
      </c>
      <c r="D47" s="26"/>
      <c r="E47" s="26"/>
      <c r="F47" s="26"/>
      <c r="G47" s="27"/>
      <c r="H47" s="28" t="str">
        <f t="shared" ca="1" si="0"/>
        <v>—</v>
      </c>
      <c r="I47" s="26"/>
      <c r="J47" s="27"/>
      <c r="K47" s="28" t="str">
        <f t="shared" ca="1" si="1"/>
        <v>—</v>
      </c>
      <c r="L47" s="26"/>
      <c r="M47" s="26"/>
      <c r="N47" s="26"/>
      <c r="O47" s="26"/>
      <c r="P47" s="26"/>
      <c r="Q47" s="26"/>
      <c r="R47" s="29" t="str">
        <f t="shared" si="2"/>
        <v>✘ NO</v>
      </c>
      <c r="S47" s="29">
        <f t="shared" si="3"/>
        <v>10</v>
      </c>
    </row>
    <row r="48" spans="1:19" ht="21.75" customHeight="1" x14ac:dyDescent="0.35">
      <c r="A48" s="23">
        <v>39</v>
      </c>
      <c r="B48" s="24" t="s">
        <v>95</v>
      </c>
      <c r="C48" s="25" t="s">
        <v>96</v>
      </c>
      <c r="D48" s="26"/>
      <c r="E48" s="26"/>
      <c r="F48" s="26"/>
      <c r="G48" s="27"/>
      <c r="H48" s="28" t="str">
        <f t="shared" ca="1" si="0"/>
        <v>—</v>
      </c>
      <c r="I48" s="26"/>
      <c r="J48" s="27"/>
      <c r="K48" s="28" t="str">
        <f t="shared" ca="1" si="1"/>
        <v>—</v>
      </c>
      <c r="L48" s="26"/>
      <c r="M48" s="26"/>
      <c r="N48" s="26"/>
      <c r="O48" s="26"/>
      <c r="P48" s="26"/>
      <c r="Q48" s="26"/>
      <c r="R48" s="29" t="str">
        <f t="shared" si="2"/>
        <v>✘ NO</v>
      </c>
      <c r="S48" s="29">
        <f t="shared" si="3"/>
        <v>10</v>
      </c>
    </row>
    <row r="49" spans="1:19" ht="21.75" customHeight="1" x14ac:dyDescent="0.35">
      <c r="A49" s="23">
        <v>40</v>
      </c>
      <c r="B49" s="24" t="s">
        <v>97</v>
      </c>
      <c r="C49" s="30" t="s">
        <v>98</v>
      </c>
      <c r="D49" s="26"/>
      <c r="E49" s="26"/>
      <c r="F49" s="26"/>
      <c r="G49" s="27"/>
      <c r="H49" s="28" t="str">
        <f t="shared" ca="1" si="0"/>
        <v>—</v>
      </c>
      <c r="I49" s="26"/>
      <c r="J49" s="27"/>
      <c r="K49" s="28" t="str">
        <f t="shared" ca="1" si="1"/>
        <v>—</v>
      </c>
      <c r="L49" s="26"/>
      <c r="M49" s="26"/>
      <c r="N49" s="26"/>
      <c r="O49" s="26"/>
      <c r="P49" s="26"/>
      <c r="Q49" s="26"/>
      <c r="R49" s="29" t="str">
        <f t="shared" si="2"/>
        <v>✘ NO</v>
      </c>
      <c r="S49" s="29">
        <f t="shared" si="3"/>
        <v>10</v>
      </c>
    </row>
    <row r="50" spans="1:19" ht="21.75" customHeight="1" x14ac:dyDescent="0.35">
      <c r="A50" s="23">
        <v>41</v>
      </c>
      <c r="B50" s="24" t="s">
        <v>46</v>
      </c>
      <c r="C50" s="25" t="s">
        <v>99</v>
      </c>
      <c r="D50" s="26"/>
      <c r="E50" s="26"/>
      <c r="F50" s="26"/>
      <c r="G50" s="27"/>
      <c r="H50" s="28" t="str">
        <f t="shared" ca="1" si="0"/>
        <v>—</v>
      </c>
      <c r="I50" s="26"/>
      <c r="J50" s="27"/>
      <c r="K50" s="28" t="str">
        <f t="shared" ca="1" si="1"/>
        <v>—</v>
      </c>
      <c r="L50" s="26"/>
      <c r="M50" s="26"/>
      <c r="N50" s="26"/>
      <c r="O50" s="26"/>
      <c r="P50" s="26"/>
      <c r="Q50" s="26"/>
      <c r="R50" s="29" t="str">
        <f t="shared" si="2"/>
        <v>✘ NO</v>
      </c>
      <c r="S50" s="29">
        <f t="shared" si="3"/>
        <v>10</v>
      </c>
    </row>
    <row r="51" spans="1:19" ht="21.75" customHeight="1" x14ac:dyDescent="0.35">
      <c r="A51" s="23">
        <v>42</v>
      </c>
      <c r="B51" s="24" t="s">
        <v>55</v>
      </c>
      <c r="C51" s="30" t="s">
        <v>100</v>
      </c>
      <c r="D51" s="26"/>
      <c r="E51" s="26"/>
      <c r="F51" s="26"/>
      <c r="G51" s="27"/>
      <c r="H51" s="28" t="str">
        <f t="shared" ca="1" si="0"/>
        <v>—</v>
      </c>
      <c r="I51" s="26"/>
      <c r="J51" s="27"/>
      <c r="K51" s="28" t="str">
        <f t="shared" ca="1" si="1"/>
        <v>—</v>
      </c>
      <c r="L51" s="26"/>
      <c r="M51" s="26"/>
      <c r="N51" s="26"/>
      <c r="O51" s="26"/>
      <c r="P51" s="26"/>
      <c r="Q51" s="26"/>
      <c r="R51" s="29" t="str">
        <f t="shared" si="2"/>
        <v>✘ NO</v>
      </c>
      <c r="S51" s="29">
        <f t="shared" si="3"/>
        <v>10</v>
      </c>
    </row>
    <row r="52" spans="1:19" ht="21.75" customHeight="1" x14ac:dyDescent="0.35">
      <c r="A52" s="23">
        <v>43</v>
      </c>
      <c r="B52" s="24" t="s">
        <v>75</v>
      </c>
      <c r="C52" s="25" t="s">
        <v>101</v>
      </c>
      <c r="D52" s="26"/>
      <c r="E52" s="26"/>
      <c r="F52" s="26"/>
      <c r="G52" s="27"/>
      <c r="H52" s="28" t="str">
        <f t="shared" ca="1" si="0"/>
        <v>—</v>
      </c>
      <c r="I52" s="26"/>
      <c r="J52" s="27"/>
      <c r="K52" s="28" t="str">
        <f t="shared" ca="1" si="1"/>
        <v>—</v>
      </c>
      <c r="L52" s="26"/>
      <c r="M52" s="26"/>
      <c r="N52" s="26"/>
      <c r="O52" s="26"/>
      <c r="P52" s="26"/>
      <c r="Q52" s="26"/>
      <c r="R52" s="29" t="str">
        <f t="shared" si="2"/>
        <v>✘ NO</v>
      </c>
      <c r="S52" s="29">
        <f t="shared" si="3"/>
        <v>10</v>
      </c>
    </row>
    <row r="53" spans="1:19" ht="33" customHeight="1" x14ac:dyDescent="0.35">
      <c r="A53" s="23">
        <v>44</v>
      </c>
      <c r="B53" s="24" t="s">
        <v>102</v>
      </c>
      <c r="C53" s="30" t="s">
        <v>103</v>
      </c>
      <c r="D53" s="26"/>
      <c r="E53" s="26"/>
      <c r="F53" s="26"/>
      <c r="G53" s="27"/>
      <c r="H53" s="28" t="str">
        <f t="shared" ca="1" si="0"/>
        <v>—</v>
      </c>
      <c r="I53" s="26"/>
      <c r="J53" s="27"/>
      <c r="K53" s="28" t="str">
        <f t="shared" ca="1" si="1"/>
        <v>—</v>
      </c>
      <c r="L53" s="26"/>
      <c r="M53" s="26"/>
      <c r="N53" s="26"/>
      <c r="O53" s="26"/>
      <c r="P53" s="26"/>
      <c r="Q53" s="26"/>
      <c r="R53" s="29" t="str">
        <f t="shared" si="2"/>
        <v>✘ NO</v>
      </c>
      <c r="S53" s="29">
        <f t="shared" si="3"/>
        <v>10</v>
      </c>
    </row>
    <row r="54" spans="1:19" ht="21.75" customHeight="1" x14ac:dyDescent="0.35">
      <c r="A54" s="23">
        <v>45</v>
      </c>
      <c r="B54" s="24" t="s">
        <v>46</v>
      </c>
      <c r="C54" s="25" t="s">
        <v>104</v>
      </c>
      <c r="D54" s="26"/>
      <c r="E54" s="26"/>
      <c r="F54" s="26"/>
      <c r="G54" s="27"/>
      <c r="H54" s="28" t="str">
        <f t="shared" ca="1" si="0"/>
        <v>—</v>
      </c>
      <c r="I54" s="26"/>
      <c r="J54" s="27"/>
      <c r="K54" s="28" t="str">
        <f t="shared" ca="1" si="1"/>
        <v>—</v>
      </c>
      <c r="L54" s="26"/>
      <c r="M54" s="26"/>
      <c r="N54" s="26"/>
      <c r="O54" s="26"/>
      <c r="P54" s="26"/>
      <c r="Q54" s="26"/>
      <c r="R54" s="29" t="str">
        <f t="shared" si="2"/>
        <v>✘ NO</v>
      </c>
      <c r="S54" s="29">
        <f t="shared" si="3"/>
        <v>10</v>
      </c>
    </row>
    <row r="55" spans="1:19" ht="6" customHeight="1" x14ac:dyDescent="0.35">
      <c r="A55" s="3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21.75" customHeight="1" x14ac:dyDescent="0.35">
      <c r="A56" s="32" t="s">
        <v>105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25.5" customHeight="1" x14ac:dyDescent="0.35">
      <c r="A57" s="33" t="s">
        <v>106</v>
      </c>
      <c r="B57" s="34" t="s">
        <v>107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5">
        <f>COUNTA(C10:C54)</f>
        <v>45</v>
      </c>
      <c r="R57" s="36">
        <f>COUNTA(C10:C54)</f>
        <v>45</v>
      </c>
      <c r="S57" s="1"/>
    </row>
    <row r="58" spans="1:19" ht="25.5" customHeight="1" x14ac:dyDescent="0.35">
      <c r="A58" s="33" t="s">
        <v>108</v>
      </c>
      <c r="B58" s="37" t="s">
        <v>109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8">
        <f>COUNTIF(N10:N54,"✔ SÍ")</f>
        <v>0</v>
      </c>
      <c r="R58" s="36">
        <f>COUNTIF(R10:R54,"✔ SÍ")</f>
        <v>0</v>
      </c>
      <c r="S58" s="1"/>
    </row>
    <row r="59" spans="1:19" ht="25.5" customHeight="1" x14ac:dyDescent="0.35">
      <c r="A59" s="33" t="s">
        <v>110</v>
      </c>
      <c r="B59" s="37" t="s">
        <v>111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38">
        <f>COUNTIF(N10:N54,"✘ NO")</f>
        <v>0</v>
      </c>
      <c r="R59" s="36">
        <f>COUNTIF(R10:R54,"✘ NO")</f>
        <v>45</v>
      </c>
      <c r="S59" s="1"/>
    </row>
    <row r="60" spans="1:19" ht="25.5" customHeight="1" x14ac:dyDescent="0.35">
      <c r="A60" s="33" t="s">
        <v>112</v>
      </c>
      <c r="B60" s="34" t="s">
        <v>113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39">
        <f>IFERROR(COUNTIF(N10:N54,"✔ SÍ")/COUNTA(C10:C54),0)</f>
        <v>0</v>
      </c>
      <c r="R60" s="40">
        <f>IFERROR(COUNTIF(R10:R54,"✔ SÍ")/COUNTA(C10:C54),0)</f>
        <v>0</v>
      </c>
      <c r="S60" s="1"/>
    </row>
    <row r="62" spans="1:19" ht="9.75" customHeight="1" x14ac:dyDescent="0.35"/>
    <row r="63" spans="1:19" ht="27.75" customHeight="1" x14ac:dyDescent="0.35">
      <c r="A63" s="41" t="s">
        <v>114</v>
      </c>
      <c r="B63" s="1"/>
      <c r="C63" s="1"/>
      <c r="D63" s="1"/>
      <c r="E63" s="1"/>
      <c r="F63" s="41" t="s">
        <v>115</v>
      </c>
      <c r="G63" s="16"/>
      <c r="H63" s="16"/>
      <c r="I63" s="1"/>
      <c r="J63" s="16"/>
      <c r="K63" s="16"/>
      <c r="L63" s="1"/>
      <c r="M63" s="1"/>
      <c r="N63" s="1"/>
      <c r="O63" s="41" t="s">
        <v>116</v>
      </c>
      <c r="P63" s="19"/>
      <c r="Q63" s="19"/>
      <c r="R63" s="19"/>
      <c r="S63" s="19"/>
    </row>
    <row r="64" spans="1:19" ht="13.5" customHeight="1" x14ac:dyDescent="0.35">
      <c r="A64" s="42" t="s">
        <v>117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</sheetData>
  <mergeCells count="25">
    <mergeCell ref="B6:D6"/>
    <mergeCell ref="K63:O63"/>
    <mergeCell ref="A56:S56"/>
    <mergeCell ref="I8:K8"/>
    <mergeCell ref="R58:S58"/>
    <mergeCell ref="F63:J63"/>
    <mergeCell ref="E8:H8"/>
    <mergeCell ref="L6:O6"/>
    <mergeCell ref="A5:S5"/>
    <mergeCell ref="R60:S60"/>
    <mergeCell ref="B58:P58"/>
    <mergeCell ref="F6:J6"/>
    <mergeCell ref="A1:C4"/>
    <mergeCell ref="D1:Q4"/>
    <mergeCell ref="A63:E63"/>
    <mergeCell ref="A64:S64"/>
    <mergeCell ref="R57:S57"/>
    <mergeCell ref="B57:P57"/>
    <mergeCell ref="A8:D8"/>
    <mergeCell ref="A7:S7"/>
    <mergeCell ref="B60:P60"/>
    <mergeCell ref="L8:O8"/>
    <mergeCell ref="B59:P59"/>
    <mergeCell ref="A55:S55"/>
    <mergeCell ref="R59:S59"/>
  </mergeCells>
  <pageMargins left="0.4" right="0.4" top="0.5" bottom="0.5" header="0.511811023622047" footer="0.511811023622047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6A4F"/>
  </sheetPr>
  <dimension ref="A1:D13"/>
  <sheetViews>
    <sheetView zoomScaleNormal="100" workbookViewId="0">
      <selection activeCell="B5" sqref="B5"/>
    </sheetView>
  </sheetViews>
  <sheetFormatPr baseColWidth="10" defaultColWidth="8.7265625" defaultRowHeight="14.5" x14ac:dyDescent="0.35"/>
  <cols>
    <col min="1" max="1" width="4" style="2" customWidth="1"/>
    <col min="2" max="2" width="26" style="2" customWidth="1"/>
    <col min="3" max="3" width="72" style="2" customWidth="1"/>
    <col min="4" max="4" width="20" style="2" customWidth="1"/>
    <col min="5" max="16384" width="8.7265625" style="2"/>
  </cols>
  <sheetData>
    <row r="1" spans="1:4" ht="30" customHeight="1" x14ac:dyDescent="0.35">
      <c r="A1" s="43" t="s">
        <v>118</v>
      </c>
      <c r="B1" s="3"/>
      <c r="C1" s="3"/>
      <c r="D1" s="3"/>
    </row>
    <row r="2" spans="1:4" ht="19.5" customHeight="1" x14ac:dyDescent="0.35">
      <c r="A2" s="44" t="s">
        <v>119</v>
      </c>
      <c r="B2" s="1"/>
      <c r="C2" s="1"/>
      <c r="D2" s="1"/>
    </row>
    <row r="3" spans="1:4" ht="21.75" customHeight="1" x14ac:dyDescent="0.35">
      <c r="A3" s="45" t="s">
        <v>10</v>
      </c>
      <c r="B3" s="45" t="s">
        <v>120</v>
      </c>
      <c r="C3" s="45" t="s">
        <v>121</v>
      </c>
      <c r="D3" s="5" t="s">
        <v>122</v>
      </c>
    </row>
    <row r="4" spans="1:4" ht="43.5" customHeight="1" x14ac:dyDescent="0.35">
      <c r="A4" s="29">
        <v>1</v>
      </c>
      <c r="B4" s="46" t="s">
        <v>123</v>
      </c>
      <c r="C4" s="47" t="s">
        <v>124</v>
      </c>
      <c r="D4" s="48" t="s">
        <v>125</v>
      </c>
    </row>
    <row r="5" spans="1:4" ht="43.5" customHeight="1" x14ac:dyDescent="0.35">
      <c r="A5" s="29">
        <v>2</v>
      </c>
      <c r="B5" s="49" t="s">
        <v>126</v>
      </c>
      <c r="C5" s="50" t="s">
        <v>127</v>
      </c>
      <c r="D5" s="51" t="s">
        <v>125</v>
      </c>
    </row>
    <row r="6" spans="1:4" ht="43.5" customHeight="1" x14ac:dyDescent="0.35">
      <c r="A6" s="29">
        <v>3</v>
      </c>
      <c r="B6" s="46" t="s">
        <v>128</v>
      </c>
      <c r="C6" s="47" t="s">
        <v>129</v>
      </c>
      <c r="D6" s="48" t="s">
        <v>130</v>
      </c>
    </row>
    <row r="7" spans="1:4" ht="43.5" customHeight="1" x14ac:dyDescent="0.35">
      <c r="A7" s="29">
        <v>4</v>
      </c>
      <c r="B7" s="49" t="s">
        <v>131</v>
      </c>
      <c r="C7" s="50" t="s">
        <v>132</v>
      </c>
      <c r="D7" s="51" t="s">
        <v>130</v>
      </c>
    </row>
    <row r="8" spans="1:4" ht="43.5" customHeight="1" x14ac:dyDescent="0.35">
      <c r="A8" s="29">
        <v>5</v>
      </c>
      <c r="B8" s="46" t="s">
        <v>133</v>
      </c>
      <c r="C8" s="47" t="s">
        <v>134</v>
      </c>
      <c r="D8" s="48" t="s">
        <v>130</v>
      </c>
    </row>
    <row r="9" spans="1:4" ht="43.5" customHeight="1" x14ac:dyDescent="0.35">
      <c r="A9" s="29">
        <v>6</v>
      </c>
      <c r="B9" s="49" t="s">
        <v>135</v>
      </c>
      <c r="C9" s="50" t="s">
        <v>136</v>
      </c>
      <c r="D9" s="51" t="s">
        <v>130</v>
      </c>
    </row>
    <row r="10" spans="1:4" ht="43.5" customHeight="1" x14ac:dyDescent="0.35">
      <c r="A10" s="29">
        <v>7</v>
      </c>
      <c r="B10" s="46" t="s">
        <v>137</v>
      </c>
      <c r="C10" s="47" t="s">
        <v>138</v>
      </c>
      <c r="D10" s="48" t="s">
        <v>130</v>
      </c>
    </row>
    <row r="11" spans="1:4" ht="43.5" customHeight="1" x14ac:dyDescent="0.35">
      <c r="A11" s="29">
        <v>8</v>
      </c>
      <c r="B11" s="49" t="s">
        <v>139</v>
      </c>
      <c r="C11" s="50" t="s">
        <v>140</v>
      </c>
      <c r="D11" s="51" t="s">
        <v>130</v>
      </c>
    </row>
    <row r="12" spans="1:4" ht="43.5" customHeight="1" x14ac:dyDescent="0.35">
      <c r="A12" s="29">
        <v>9</v>
      </c>
      <c r="B12" s="46" t="s">
        <v>141</v>
      </c>
      <c r="C12" s="47" t="s">
        <v>142</v>
      </c>
      <c r="D12" s="48" t="s">
        <v>130</v>
      </c>
    </row>
    <row r="13" spans="1:4" ht="43.5" customHeight="1" x14ac:dyDescent="0.35">
      <c r="A13" s="29">
        <v>10</v>
      </c>
      <c r="B13" s="49" t="s">
        <v>143</v>
      </c>
      <c r="C13" s="50" t="s">
        <v>144</v>
      </c>
      <c r="D13" s="51" t="s">
        <v>130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CHEQUEO_MENSUAL</vt:lpstr>
      <vt:lpstr>REFERENCIA_REQUISITOS</vt:lpstr>
      <vt:lpstr>CHEQUEO_MENSUAL!Títulos_a_imprimir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Katherine Cruz Polania</cp:lastModifiedBy>
  <cp:revision>0</cp:revision>
  <dcterms:created xsi:type="dcterms:W3CDTF">2026-05-26T01:20:55Z</dcterms:created>
  <dcterms:modified xsi:type="dcterms:W3CDTF">2026-07-17T19:05:17Z</dcterms:modified>
  <dc:language>en-US</dc:language>
</cp:coreProperties>
</file>