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92.168.50.190\Sistema_Calidad\SER AMBIENTAL\14. JURIDICO\REGISTROS\"/>
    </mc:Choice>
  </mc:AlternateContent>
  <xr:revisionPtr revIDLastSave="0" documentId="13_ncr:1_{B0AEE59F-6719-4744-950C-A6DDFDBC88DD}" xr6:coauthVersionLast="47" xr6:coauthVersionMax="47" xr10:uidLastSave="{00000000-0000-0000-0000-000000000000}"/>
  <bookViews>
    <workbookView xWindow="-110" yWindow="-110" windowWidth="19420" windowHeight="10420" tabRatio="708" firstSheet="1" activeTab="1" xr2:uid="{00000000-000D-0000-FFFF-FFFF00000000}"/>
  </bookViews>
  <sheets>
    <sheet name="Matriz " sheetId="1" state="hidden" r:id="rId1"/>
    <sheet name="Operaciones" sheetId="15" r:id="rId2"/>
    <sheet name="Disposicion Final " sheetId="28" r:id="rId3"/>
    <sheet name="E.T." sheetId="27" r:id="rId4"/>
    <sheet name="Tecnica" sheetId="21" r:id="rId5"/>
    <sheet name="Mercado Regulado" sheetId="22" r:id="rId6"/>
    <sheet name="Ventas" sheetId="11" r:id="rId7"/>
    <sheet name="Técnica" sheetId="7" state="hidden" r:id="rId8"/>
    <sheet name="Financiera" sheetId="12" r:id="rId9"/>
    <sheet name="Jurídico" sheetId="13" r:id="rId10"/>
    <sheet name="G. Humana" sheetId="14" r:id="rId11"/>
    <sheet name="TIC" sheetId="16" r:id="rId12"/>
    <sheet name="G. Administrativa" sheetId="20" r:id="rId13"/>
    <sheet name="SG" sheetId="19" r:id="rId14"/>
    <sheet name="SST" sheetId="25" r:id="rId15"/>
    <sheet name="Evaluación" sheetId="17" state="hidden" r:id="rId16"/>
    <sheet name="Control  de cambios" sheetId="2" r:id="rId17"/>
    <sheet name="Técnica (2)" sheetId="10" state="hidden" r:id="rId18"/>
  </sheets>
  <definedNames>
    <definedName name="_xlnm._FilterDatabase" localSheetId="2" hidden="1">'Disposicion Final '!$N$1:$N$113</definedName>
    <definedName name="_xlnm._FilterDatabase" localSheetId="8" hidden="1">Financiera!$A$8:$P$34</definedName>
    <definedName name="_xlnm._FilterDatabase" localSheetId="12" hidden="1">'G. Administrativa'!$A$6:$P$6</definedName>
    <definedName name="_xlnm._FilterDatabase" localSheetId="10" hidden="1">'G. Humana'!$A$6:$EJ$118</definedName>
    <definedName name="_xlnm._FilterDatabase" localSheetId="9" hidden="1">Jurídico!$A$6:$P$6</definedName>
    <definedName name="_xlnm._FilterDatabase" localSheetId="0" hidden="1">'Matriz '!$A$8:$EJ$163</definedName>
    <definedName name="_xlnm._FilterDatabase" localSheetId="1" hidden="1">Operaciones!$A$8:$E$51</definedName>
    <definedName name="_xlnm._FilterDatabase" localSheetId="13" hidden="1">SG!$A$6:$EC$39</definedName>
    <definedName name="_xlnm._FilterDatabase" localSheetId="7" hidden="1">Técnica!$A$7:$EJ$10</definedName>
    <definedName name="_xlnm._FilterDatabase" localSheetId="17" hidden="1">'Técnica (2)'!$A$8:$EJ$21</definedName>
    <definedName name="_xlnm._FilterDatabase" localSheetId="11" hidden="1">TIC!$A$6:$EJ$6</definedName>
    <definedName name="_xlnm._FilterDatabase" localSheetId="6" hidden="1">Ventas!$A$8:$EH$16</definedName>
    <definedName name="Nivel003" localSheetId="9">Jurídico!#REF!</definedName>
    <definedName name="Nivel015" localSheetId="9">Jurídico!$H$7</definedName>
  </definedNames>
  <calcPr calcId="191029"/>
</workbook>
</file>

<file path=xl/calcChain.xml><?xml version="1.0" encoding="utf-8"?>
<calcChain xmlns="http://schemas.openxmlformats.org/spreadsheetml/2006/main">
  <c r="O17" i="21" l="1"/>
  <c r="O16" i="21"/>
  <c r="O18" i="21" s="1"/>
  <c r="P17" i="21" l="1"/>
  <c r="P16" i="21"/>
  <c r="F11" i="17" l="1"/>
  <c r="H11" i="17"/>
  <c r="N12" i="20" l="1"/>
  <c r="N11" i="20"/>
  <c r="N13" i="20" l="1"/>
  <c r="O12" i="20" s="1"/>
  <c r="O11" i="20" l="1"/>
  <c r="O56" i="15"/>
  <c r="O53" i="15"/>
  <c r="H4" i="17" s="1"/>
  <c r="O14" i="16"/>
  <c r="J10" i="17" s="1"/>
  <c r="O13" i="16"/>
  <c r="H10" i="17" s="1"/>
  <c r="O33" i="13"/>
  <c r="J8" i="17" s="1"/>
  <c r="O32" i="13"/>
  <c r="H8" i="17" s="1"/>
  <c r="O40" i="12"/>
  <c r="J7" i="17" s="1"/>
  <c r="O39" i="12"/>
  <c r="H7" i="17" s="1"/>
  <c r="O17" i="7"/>
  <c r="O16" i="7"/>
  <c r="H6" i="17" s="1"/>
  <c r="O54" i="15"/>
  <c r="J4" i="17" s="1"/>
  <c r="O20" i="11"/>
  <c r="J5" i="17" s="1"/>
  <c r="O19" i="11"/>
  <c r="H5" i="17" s="1"/>
  <c r="P54" i="15" l="1"/>
  <c r="P53" i="15"/>
  <c r="F4" i="17" s="1"/>
  <c r="O21" i="11"/>
  <c r="P19" i="11" s="1"/>
  <c r="F5" i="17" s="1"/>
  <c r="O41" i="12"/>
  <c r="P40" i="12" s="1"/>
  <c r="O15" i="16"/>
  <c r="P14" i="16" s="1"/>
  <c r="J6" i="17"/>
  <c r="O34" i="13"/>
  <c r="O18" i="7"/>
  <c r="P16" i="7" s="1"/>
  <c r="F6" i="17" s="1"/>
  <c r="H12" i="17" l="1"/>
  <c r="P20" i="11"/>
  <c r="P39" i="12"/>
  <c r="F7" i="17" s="1"/>
  <c r="J12" i="17"/>
  <c r="P13" i="16"/>
  <c r="F10" i="17" s="1"/>
  <c r="P32" i="13"/>
  <c r="F8" i="17" s="1"/>
  <c r="P33" i="13"/>
  <c r="P17" i="7"/>
  <c r="F12"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8" authorId="0" shapeId="0" xr:uid="{00000000-0006-0000-0000-000001000000}">
      <text>
        <r>
          <rPr>
            <b/>
            <sz val="9"/>
            <color indexed="81"/>
            <rFont val="Tahoma"/>
            <family val="2"/>
          </rPr>
          <t>Procesos que deben cumplir el requisito</t>
        </r>
      </text>
    </comment>
    <comment ref="B8" authorId="0" shapeId="0" xr:uid="{00000000-0006-0000-0000-000002000000}">
      <text>
        <r>
          <rPr>
            <b/>
            <sz val="9"/>
            <color indexed="81"/>
            <rFont val="Tahoma"/>
            <family val="2"/>
          </rPr>
          <t>Subprocesos que deben cumplir el requisito. En caso de especificar la actividad, coloque subproceso/Actividad. Ejemplo: Clus/Cestas Públicas</t>
        </r>
      </text>
    </comment>
    <comment ref="C8" authorId="0" shapeId="0" xr:uid="{00000000-0006-0000-0000-000003000000}">
      <text>
        <r>
          <rPr>
            <b/>
            <sz val="9"/>
            <color indexed="81"/>
            <rFont val="Tahoma"/>
            <family val="2"/>
          </rPr>
          <t>Legales (Distritales y Nacionales)
Contrato de Concesión (Asociar con parte Anexo, Otro sí, Adiciones, resoluciones entre otros)
NTC.</t>
        </r>
      </text>
    </comment>
    <comment ref="E8" authorId="0" shapeId="0" xr:uid="{00000000-0006-0000-0000-000004000000}">
      <text>
        <r>
          <rPr>
            <b/>
            <sz val="9"/>
            <color indexed="81"/>
            <rFont val="Tahoma"/>
            <family val="2"/>
          </rPr>
          <t>Temporal:</t>
        </r>
        <r>
          <rPr>
            <sz val="9"/>
            <color indexed="81"/>
            <rFont val="Tahoma"/>
            <family val="2"/>
          </rPr>
          <t xml:space="preserve">
Día/ mes/ año</t>
        </r>
      </text>
    </comment>
    <comment ref="F8" authorId="0" shapeId="0" xr:uid="{00000000-0006-0000-0000-000005000000}">
      <text>
        <r>
          <rPr>
            <b/>
            <sz val="9"/>
            <color indexed="81"/>
            <rFont val="Tahoma"/>
            <family val="2"/>
          </rPr>
          <t>La que aplique</t>
        </r>
      </text>
    </comment>
    <comment ref="G8" authorId="0" shapeId="0" xr:uid="{00000000-0006-0000-0000-000006000000}">
      <text>
        <r>
          <rPr>
            <b/>
            <sz val="9"/>
            <color indexed="81"/>
            <rFont val="Tahoma"/>
            <family val="2"/>
          </rPr>
          <t>Asunto de la norma (encabezado de la norma)</t>
        </r>
      </text>
    </comment>
    <comment ref="H8" authorId="0" shapeId="0" xr:uid="{00000000-0006-0000-0000-000007000000}">
      <text>
        <r>
          <rPr>
            <b/>
            <sz val="9"/>
            <color indexed="81"/>
            <rFont val="Tahoma"/>
            <family val="2"/>
          </rPr>
          <t>Grupo de claúsulas o artículos que tratan del tema</t>
        </r>
      </text>
    </comment>
    <comment ref="J8" authorId="0" shapeId="0" xr:uid="{00000000-0006-0000-0000-000008000000}">
      <text>
        <r>
          <rPr>
            <b/>
            <sz val="9"/>
            <color indexed="81"/>
            <rFont val="Tahoma"/>
            <family val="2"/>
          </rPr>
          <t>Se describe la acción con la cual se da cumplimiento al requisito por parte del dueño del proceso</t>
        </r>
      </text>
    </comment>
    <comment ref="N8" authorId="0" shapeId="0" xr:uid="{00000000-0006-0000-0000-000009000000}">
      <text>
        <r>
          <rPr>
            <b/>
            <sz val="9"/>
            <color indexed="81"/>
            <rFont val="Tahoma"/>
            <family val="2"/>
          </rPr>
          <t>Se selecciona el estado de cumplimiento o incumpliento acorde con nuestra realidad</t>
        </r>
      </text>
    </comment>
    <comment ref="O8" authorId="1" shapeId="0" xr:uid="{00000000-0006-0000-0000-00000A000000}">
      <text>
        <r>
          <rPr>
            <b/>
            <sz val="9"/>
            <color indexed="81"/>
            <rFont val="Tahoma"/>
            <family val="2"/>
          </rPr>
          <t>Se generará acción correctiva, cuando el resultado de la evaluación sea de incumplimiento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6" authorId="0" shapeId="0" xr:uid="{00000000-0006-0000-0500-000001000000}">
      <text>
        <r>
          <rPr>
            <b/>
            <sz val="9"/>
            <color indexed="81"/>
            <rFont val="Tahoma"/>
            <family val="2"/>
          </rPr>
          <t>Procesos que deben cumplir el requisito</t>
        </r>
      </text>
    </comment>
    <comment ref="B6" authorId="0" shapeId="0" xr:uid="{00000000-0006-0000-0500-000002000000}">
      <text>
        <r>
          <rPr>
            <b/>
            <sz val="9"/>
            <color indexed="81"/>
            <rFont val="Tahoma"/>
            <family val="2"/>
          </rPr>
          <t>Subprocesos que deben cumplir el requisito. En caso de especificar la actividad, coloque subproceso/Actividad. Ejemplo: Clus/Cestas Públicas</t>
        </r>
      </text>
    </comment>
    <comment ref="C6" authorId="0" shapeId="0" xr:uid="{00000000-0006-0000-0500-000003000000}">
      <text>
        <r>
          <rPr>
            <b/>
            <sz val="9"/>
            <color indexed="81"/>
            <rFont val="Tahoma"/>
            <family val="2"/>
          </rPr>
          <t>Legales (Distritales y Nacionales)
Contrato de Concesión (Asociar con parte Anexo, Otro sí, Adiciones, resoluciones entre otros)
NTC.</t>
        </r>
      </text>
    </comment>
    <comment ref="E6" authorId="0" shapeId="0" xr:uid="{00000000-0006-0000-0500-000004000000}">
      <text>
        <r>
          <rPr>
            <b/>
            <sz val="9"/>
            <color indexed="81"/>
            <rFont val="Tahoma"/>
            <family val="2"/>
          </rPr>
          <t>Temporal:</t>
        </r>
        <r>
          <rPr>
            <sz val="9"/>
            <color indexed="81"/>
            <rFont val="Tahoma"/>
            <family val="2"/>
          </rPr>
          <t xml:space="preserve">
Día/ mes/ año</t>
        </r>
      </text>
    </comment>
    <comment ref="F6" authorId="0" shapeId="0" xr:uid="{00000000-0006-0000-0500-000005000000}">
      <text>
        <r>
          <rPr>
            <b/>
            <sz val="9"/>
            <color indexed="81"/>
            <rFont val="Tahoma"/>
            <family val="2"/>
          </rPr>
          <t>La que aplique</t>
        </r>
      </text>
    </comment>
    <comment ref="G6" authorId="0" shapeId="0" xr:uid="{00000000-0006-0000-0500-000006000000}">
      <text>
        <r>
          <rPr>
            <b/>
            <sz val="9"/>
            <color indexed="81"/>
            <rFont val="Tahoma"/>
            <family val="2"/>
          </rPr>
          <t>Asunto de la norma (encabezado de la norma)</t>
        </r>
      </text>
    </comment>
    <comment ref="H6" authorId="0" shapeId="0" xr:uid="{00000000-0006-0000-0500-000007000000}">
      <text>
        <r>
          <rPr>
            <b/>
            <sz val="9"/>
            <color indexed="81"/>
            <rFont val="Tahoma"/>
            <family val="2"/>
          </rPr>
          <t>Grupo de claúsulas o artículos que tratan del tema</t>
        </r>
      </text>
    </comment>
    <comment ref="J6" authorId="0" shapeId="0" xr:uid="{00000000-0006-0000-0500-000008000000}">
      <text>
        <r>
          <rPr>
            <b/>
            <sz val="9"/>
            <color indexed="81"/>
            <rFont val="Tahoma"/>
            <family val="2"/>
          </rPr>
          <t>Se describe la acción con la cual se da cumplimiento al requisito por parte del dueño del proceso</t>
        </r>
      </text>
    </comment>
    <comment ref="N6" authorId="0" shapeId="0" xr:uid="{00000000-0006-0000-0500-000009000000}">
      <text>
        <r>
          <rPr>
            <b/>
            <sz val="9"/>
            <color indexed="81"/>
            <rFont val="Tahoma"/>
            <family val="2"/>
          </rPr>
          <t>Se selecciona el estado de cumplimiento o incumpliento acorde con nuestra realidad</t>
        </r>
      </text>
    </comment>
    <comment ref="O6" authorId="1" shapeId="0" xr:uid="{00000000-0006-0000-0500-00000A000000}">
      <text>
        <r>
          <rPr>
            <b/>
            <sz val="9"/>
            <color indexed="81"/>
            <rFont val="Tahoma"/>
            <family val="2"/>
          </rPr>
          <t>Se generará acción correctiva, cuando el resultado de la evaluación sea de incumplimiento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usuario1</author>
  </authors>
  <commentList>
    <comment ref="A6" authorId="0" shapeId="0" xr:uid="{00000000-0006-0000-0600-000001000000}">
      <text>
        <r>
          <rPr>
            <b/>
            <sz val="9"/>
            <color indexed="81"/>
            <rFont val="Tahoma"/>
            <family val="2"/>
          </rPr>
          <t>Procesos que deben cumplir el requisito</t>
        </r>
      </text>
    </comment>
    <comment ref="B6" authorId="0" shapeId="0" xr:uid="{00000000-0006-0000-0600-000002000000}">
      <text>
        <r>
          <rPr>
            <b/>
            <sz val="9"/>
            <color indexed="8"/>
            <rFont val="Tahoma"/>
            <family val="2"/>
          </rPr>
          <t>Subprocesos que deben cumplir el requisito. En caso de especificar la actividad, coloque subproceso/Actividad. Ejemplo: Clus/Cestas Públicas</t>
        </r>
      </text>
    </comment>
    <comment ref="C6" authorId="0" shapeId="0" xr:uid="{00000000-0006-0000-0600-000003000000}">
      <text>
        <r>
          <rPr>
            <b/>
            <sz val="9"/>
            <color indexed="8"/>
            <rFont val="Tahoma"/>
            <family val="2"/>
          </rPr>
          <t xml:space="preserve">Legales (Distritales y Nacionales)
</t>
        </r>
        <r>
          <rPr>
            <b/>
            <sz val="9"/>
            <color indexed="8"/>
            <rFont val="Tahoma"/>
            <family val="2"/>
          </rPr>
          <t xml:space="preserve">Contrato de Concesión (Asociar con parte Anexo, Otro sí, Adiciones, resoluciones entre otros)
</t>
        </r>
        <r>
          <rPr>
            <b/>
            <sz val="9"/>
            <color indexed="8"/>
            <rFont val="Tahoma"/>
            <family val="2"/>
          </rPr>
          <t>NTC.</t>
        </r>
      </text>
    </comment>
    <comment ref="E6" authorId="0" shapeId="0" xr:uid="{00000000-0006-0000-0600-000004000000}">
      <text>
        <r>
          <rPr>
            <b/>
            <sz val="9"/>
            <color indexed="8"/>
            <rFont val="Tahoma"/>
            <family val="2"/>
          </rPr>
          <t>Temporal:</t>
        </r>
        <r>
          <rPr>
            <sz val="9"/>
            <color indexed="8"/>
            <rFont val="Tahoma"/>
            <family val="2"/>
          </rPr>
          <t xml:space="preserve">
</t>
        </r>
        <r>
          <rPr>
            <sz val="9"/>
            <color indexed="8"/>
            <rFont val="Tahoma"/>
            <family val="2"/>
          </rPr>
          <t>Día/ mes/ año</t>
        </r>
      </text>
    </comment>
    <comment ref="F6" authorId="0" shapeId="0" xr:uid="{00000000-0006-0000-0600-000005000000}">
      <text>
        <r>
          <rPr>
            <b/>
            <sz val="9"/>
            <color indexed="8"/>
            <rFont val="Tahoma"/>
            <family val="2"/>
          </rPr>
          <t>La que aplique</t>
        </r>
      </text>
    </comment>
    <comment ref="G6" authorId="0" shapeId="0" xr:uid="{00000000-0006-0000-0600-000006000000}">
      <text>
        <r>
          <rPr>
            <b/>
            <sz val="9"/>
            <color indexed="8"/>
            <rFont val="Tahoma"/>
            <family val="2"/>
          </rPr>
          <t>Asunto de la norma (encabezado de la norma)</t>
        </r>
      </text>
    </comment>
    <comment ref="H6" authorId="0" shapeId="0" xr:uid="{00000000-0006-0000-0600-000007000000}">
      <text>
        <r>
          <rPr>
            <b/>
            <sz val="9"/>
            <color indexed="81"/>
            <rFont val="Tahoma"/>
            <family val="2"/>
          </rPr>
          <t>Grupo de claúsulas o artículos que tratan del tema</t>
        </r>
      </text>
    </comment>
    <comment ref="J6" authorId="0" shapeId="0" xr:uid="{00000000-0006-0000-0600-000008000000}">
      <text>
        <r>
          <rPr>
            <b/>
            <sz val="9"/>
            <color indexed="8"/>
            <rFont val="Tahoma"/>
            <family val="2"/>
          </rPr>
          <t>Se describe la acción con la cual se da cumplimiento al requisito por parte del dueño del proceso</t>
        </r>
      </text>
    </comment>
    <comment ref="N6" authorId="0" shapeId="0" xr:uid="{00000000-0006-0000-0600-000009000000}">
      <text>
        <r>
          <rPr>
            <b/>
            <sz val="9"/>
            <color indexed="81"/>
            <rFont val="Tahoma"/>
            <family val="2"/>
          </rPr>
          <t>Se selecciona el estado de cumplimiento o incumpliento acorde con nuestra realidad</t>
        </r>
      </text>
    </comment>
    <comment ref="O6" authorId="1" shapeId="0" xr:uid="{00000000-0006-0000-0600-00000A000000}">
      <text>
        <r>
          <rPr>
            <b/>
            <sz val="9"/>
            <color indexed="81"/>
            <rFont val="Tahoma"/>
            <family val="2"/>
          </rPr>
          <t>Se generará acción correctiva, cuando el resultado de la evaluación sea de incumplimiento</t>
        </r>
      </text>
    </comment>
    <comment ref="G70" authorId="2" shapeId="0" xr:uid="{6403B51F-698C-4C5A-8D63-765212626A97}">
      <text>
        <r>
          <rPr>
            <b/>
            <sz val="9"/>
            <color indexed="81"/>
            <rFont val="Tahoma"/>
            <family val="2"/>
          </rPr>
          <t>usuario1:</t>
        </r>
        <r>
          <rPr>
            <sz val="9"/>
            <color indexed="81"/>
            <rFont val="Tahoma"/>
            <family val="2"/>
          </rPr>
          <t xml:space="preserve">
Recomendación SST pausas activas.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6" authorId="0" shapeId="0" xr:uid="{00000000-0006-0000-0700-000001000000}">
      <text>
        <r>
          <rPr>
            <b/>
            <sz val="9"/>
            <color indexed="81"/>
            <rFont val="Tahoma"/>
            <family val="2"/>
          </rPr>
          <t>Procesos que deben cumplir el requisito</t>
        </r>
      </text>
    </comment>
    <comment ref="B6" authorId="0" shapeId="0" xr:uid="{00000000-0006-0000-0700-000002000000}">
      <text>
        <r>
          <rPr>
            <b/>
            <sz val="9"/>
            <color indexed="81"/>
            <rFont val="Tahoma"/>
            <family val="2"/>
          </rPr>
          <t>Subprocesos que deben cumplir el requisito. En caso de especificar la actividad, coloque subproceso/Actividad. Ejemplo: Clus/Cestas Públicas</t>
        </r>
      </text>
    </comment>
    <comment ref="C6" authorId="0" shapeId="0" xr:uid="{00000000-0006-0000-0700-000003000000}">
      <text>
        <r>
          <rPr>
            <b/>
            <sz val="9"/>
            <color indexed="81"/>
            <rFont val="Tahoma"/>
            <family val="2"/>
          </rPr>
          <t>Legales (Distritales y Nacionales)
Contrato de Concesión (Asociar con parte Anexo, Otro sí, Adiciones, resoluciones entre otros)
NTC.</t>
        </r>
      </text>
    </comment>
    <comment ref="E6" authorId="0" shapeId="0" xr:uid="{00000000-0006-0000-0700-000004000000}">
      <text>
        <r>
          <rPr>
            <b/>
            <sz val="9"/>
            <color indexed="81"/>
            <rFont val="Tahoma"/>
            <family val="2"/>
          </rPr>
          <t>Temporal:</t>
        </r>
        <r>
          <rPr>
            <sz val="9"/>
            <color indexed="81"/>
            <rFont val="Tahoma"/>
            <family val="2"/>
          </rPr>
          <t xml:space="preserve">
Día/ mes/ año</t>
        </r>
      </text>
    </comment>
    <comment ref="F6" authorId="0" shapeId="0" xr:uid="{00000000-0006-0000-0700-000005000000}">
      <text>
        <r>
          <rPr>
            <b/>
            <sz val="9"/>
            <color indexed="81"/>
            <rFont val="Tahoma"/>
            <family val="2"/>
          </rPr>
          <t>La que aplique</t>
        </r>
      </text>
    </comment>
    <comment ref="G6" authorId="0" shapeId="0" xr:uid="{00000000-0006-0000-0700-000006000000}">
      <text>
        <r>
          <rPr>
            <b/>
            <sz val="9"/>
            <color indexed="81"/>
            <rFont val="Tahoma"/>
            <family val="2"/>
          </rPr>
          <t>Asunto de la norma (encabezado de la norma)</t>
        </r>
      </text>
    </comment>
    <comment ref="H6" authorId="0" shapeId="0" xr:uid="{00000000-0006-0000-0700-000007000000}">
      <text>
        <r>
          <rPr>
            <b/>
            <sz val="9"/>
            <color indexed="81"/>
            <rFont val="Tahoma"/>
            <family val="2"/>
          </rPr>
          <t>Grupo de claúsulas o artículos que tratan del tema</t>
        </r>
      </text>
    </comment>
    <comment ref="J6" authorId="0" shapeId="0" xr:uid="{00000000-0006-0000-0700-000008000000}">
      <text>
        <r>
          <rPr>
            <b/>
            <sz val="9"/>
            <color indexed="81"/>
            <rFont val="Tahoma"/>
            <family val="2"/>
          </rPr>
          <t>Se describe la acción con la cual se da cumplimiento al requisito por parte del dueño del proceso</t>
        </r>
      </text>
    </comment>
    <comment ref="N6" authorId="0" shapeId="0" xr:uid="{00000000-0006-0000-0700-000009000000}">
      <text>
        <r>
          <rPr>
            <b/>
            <sz val="9"/>
            <color indexed="81"/>
            <rFont val="Tahoma"/>
            <family val="2"/>
          </rPr>
          <t>Se selecciona el estado de cumplimiento o incumpliento acorde con nuestra realidad</t>
        </r>
      </text>
    </comment>
    <comment ref="O6" authorId="1" shapeId="0" xr:uid="{00000000-0006-0000-0700-00000A000000}">
      <text>
        <r>
          <rPr>
            <b/>
            <sz val="9"/>
            <color indexed="81"/>
            <rFont val="Tahoma"/>
            <family val="2"/>
          </rPr>
          <t>Se generará acción correctiva, cuando el resultado de la evaluación sea de incumplimiento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6" authorId="0" shapeId="0" xr:uid="{00000000-0006-0000-0900-000001000000}">
      <text>
        <r>
          <rPr>
            <b/>
            <sz val="9"/>
            <color indexed="81"/>
            <rFont val="Tahoma"/>
            <family val="2"/>
          </rPr>
          <t>Procesos que deben cumplir el requisito</t>
        </r>
      </text>
    </comment>
    <comment ref="B6" authorId="0" shapeId="0" xr:uid="{00000000-0006-0000-0900-000002000000}">
      <text>
        <r>
          <rPr>
            <b/>
            <sz val="9"/>
            <color indexed="81"/>
            <rFont val="Tahoma"/>
            <family val="2"/>
          </rPr>
          <t>Subprocesos que deben cumplir el requisito. En caso de especificar la actividad, coloque subproceso/Actividad. Ejemplo: Clus/Cestas Públicas</t>
        </r>
      </text>
    </comment>
    <comment ref="C6" authorId="0" shapeId="0" xr:uid="{00000000-0006-0000-0900-000003000000}">
      <text>
        <r>
          <rPr>
            <b/>
            <sz val="9"/>
            <color indexed="81"/>
            <rFont val="Tahoma"/>
            <family val="2"/>
          </rPr>
          <t>Legales (Distritales y Nacionales)
Contrato de Concesión (Asociar con parte Anexo, Otro sí, Adiciones, resoluciones entre otros)
NTC.</t>
        </r>
      </text>
    </comment>
    <comment ref="E6" authorId="0" shapeId="0" xr:uid="{00000000-0006-0000-0900-000004000000}">
      <text>
        <r>
          <rPr>
            <b/>
            <sz val="9"/>
            <color indexed="81"/>
            <rFont val="Tahoma"/>
            <family val="2"/>
          </rPr>
          <t>Temporal:</t>
        </r>
        <r>
          <rPr>
            <sz val="9"/>
            <color indexed="81"/>
            <rFont val="Tahoma"/>
            <family val="2"/>
          </rPr>
          <t xml:space="preserve">
Día/ mes/ año</t>
        </r>
      </text>
    </comment>
    <comment ref="F6" authorId="0" shapeId="0" xr:uid="{00000000-0006-0000-0900-000005000000}">
      <text>
        <r>
          <rPr>
            <b/>
            <sz val="9"/>
            <color indexed="81"/>
            <rFont val="Tahoma"/>
            <family val="2"/>
          </rPr>
          <t>La que aplique</t>
        </r>
      </text>
    </comment>
    <comment ref="G6" authorId="0" shapeId="0" xr:uid="{00000000-0006-0000-0900-000006000000}">
      <text>
        <r>
          <rPr>
            <b/>
            <sz val="9"/>
            <color indexed="81"/>
            <rFont val="Tahoma"/>
            <family val="2"/>
          </rPr>
          <t>Asunto de la norma (encabezado de la norma)</t>
        </r>
      </text>
    </comment>
    <comment ref="H6" authorId="0" shapeId="0" xr:uid="{00000000-0006-0000-0900-000007000000}">
      <text>
        <r>
          <rPr>
            <b/>
            <sz val="9"/>
            <color indexed="81"/>
            <rFont val="Tahoma"/>
            <family val="2"/>
          </rPr>
          <t>Grupo de claúsulas o artículos que tratan del tema</t>
        </r>
      </text>
    </comment>
    <comment ref="J6" authorId="0" shapeId="0" xr:uid="{00000000-0006-0000-0900-000008000000}">
      <text>
        <r>
          <rPr>
            <b/>
            <sz val="9"/>
            <color indexed="81"/>
            <rFont val="Tahoma"/>
            <family val="2"/>
          </rPr>
          <t>Se describe la acción con la cual se da cumplimiento al requisito por parte del dueño del proceso</t>
        </r>
      </text>
    </comment>
    <comment ref="N6" authorId="0" shapeId="0" xr:uid="{00000000-0006-0000-0900-000009000000}">
      <text>
        <r>
          <rPr>
            <b/>
            <sz val="9"/>
            <color indexed="81"/>
            <rFont val="Tahoma"/>
            <family val="2"/>
          </rPr>
          <t>Se selecciona el estado de cumplimiento o incumpliento acorde con nuestra realidad</t>
        </r>
      </text>
    </comment>
    <comment ref="O6" authorId="1" shapeId="0" xr:uid="{00000000-0006-0000-0900-00000A000000}">
      <text>
        <r>
          <rPr>
            <b/>
            <sz val="9"/>
            <color indexed="81"/>
            <rFont val="Tahoma"/>
            <family val="2"/>
          </rPr>
          <t>Se generará acción correctiva, cuando el resultado de la evaluación sea de incumplimiento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6" authorId="0" shapeId="0" xr:uid="{00000000-0006-0000-0800-000001000000}">
      <text>
        <r>
          <rPr>
            <b/>
            <sz val="9"/>
            <color indexed="81"/>
            <rFont val="Tahoma"/>
            <family val="2"/>
          </rPr>
          <t>Procesos que deben cumplir el requisito</t>
        </r>
      </text>
    </comment>
    <comment ref="C6" authorId="0" shapeId="0" xr:uid="{00000000-0006-0000-0800-000003000000}">
      <text>
        <r>
          <rPr>
            <b/>
            <sz val="9"/>
            <color indexed="81"/>
            <rFont val="Tahoma"/>
            <family val="2"/>
          </rPr>
          <t>Legales (Distritales y Nacionales)
Contrato de Concesión (Asociar con parte Anexo, Otro sí, Adiciones, resoluciones entre otros)
NTC.</t>
        </r>
      </text>
    </comment>
    <comment ref="E6" authorId="0" shapeId="0" xr:uid="{00000000-0006-0000-0800-000004000000}">
      <text>
        <r>
          <rPr>
            <b/>
            <sz val="9"/>
            <color indexed="81"/>
            <rFont val="Tahoma"/>
            <family val="2"/>
          </rPr>
          <t>Temporal:</t>
        </r>
        <r>
          <rPr>
            <sz val="9"/>
            <color indexed="81"/>
            <rFont val="Tahoma"/>
            <family val="2"/>
          </rPr>
          <t xml:space="preserve">
Día/ mes/ año</t>
        </r>
      </text>
    </comment>
    <comment ref="F6" authorId="0" shapeId="0" xr:uid="{00000000-0006-0000-0800-000005000000}">
      <text>
        <r>
          <rPr>
            <b/>
            <sz val="9"/>
            <color indexed="81"/>
            <rFont val="Tahoma"/>
            <family val="2"/>
          </rPr>
          <t>La que aplique</t>
        </r>
      </text>
    </comment>
    <comment ref="G6" authorId="0" shapeId="0" xr:uid="{00000000-0006-0000-0800-000006000000}">
      <text>
        <r>
          <rPr>
            <b/>
            <sz val="9"/>
            <color indexed="81"/>
            <rFont val="Tahoma"/>
            <family val="2"/>
          </rPr>
          <t>Asunto de la norma (encabezado de la norma)</t>
        </r>
      </text>
    </comment>
    <comment ref="H6" authorId="0" shapeId="0" xr:uid="{00000000-0006-0000-0800-000007000000}">
      <text>
        <r>
          <rPr>
            <b/>
            <sz val="9"/>
            <color indexed="81"/>
            <rFont val="Tahoma"/>
            <family val="2"/>
          </rPr>
          <t>Grupo de claúsulas o artículos que tratan del tema</t>
        </r>
      </text>
    </comment>
    <comment ref="J6" authorId="0" shapeId="0" xr:uid="{00000000-0006-0000-0800-000008000000}">
      <text>
        <r>
          <rPr>
            <b/>
            <sz val="9"/>
            <color indexed="81"/>
            <rFont val="Tahoma"/>
            <family val="2"/>
          </rPr>
          <t>Se describe la acción con la cual se da cumplimiento al requisito por parte del dueño del proceso</t>
        </r>
      </text>
    </comment>
    <comment ref="N6" authorId="0" shapeId="0" xr:uid="{00000000-0006-0000-0800-000009000000}">
      <text>
        <r>
          <rPr>
            <b/>
            <sz val="9"/>
            <color indexed="81"/>
            <rFont val="Tahoma"/>
            <family val="2"/>
          </rPr>
          <t>Se selecciona el estado de cumplimiento o incumpliento acorde con nuestra realidad</t>
        </r>
      </text>
    </comment>
    <comment ref="O6" authorId="1" shapeId="0" xr:uid="{00000000-0006-0000-0800-00000A000000}">
      <text>
        <r>
          <rPr>
            <b/>
            <sz val="9"/>
            <color indexed="81"/>
            <rFont val="Tahoma"/>
            <family val="2"/>
          </rPr>
          <t>Se generará acción correctiva, cuando el resultado de la evaluación sea de incumplimiento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usuario1</author>
  </authors>
  <commentList>
    <comment ref="A6" authorId="0" shapeId="0" xr:uid="{852A1B5A-2F53-4901-999C-E471A4793616}">
      <text>
        <r>
          <rPr>
            <b/>
            <sz val="9"/>
            <color indexed="81"/>
            <rFont val="Tahoma"/>
            <family val="2"/>
          </rPr>
          <t>Procesos que deben cumplir el requisito</t>
        </r>
      </text>
    </comment>
    <comment ref="C6" authorId="0" shapeId="0" xr:uid="{D2EB21F7-4D77-4594-9A58-F5615181F264}">
      <text>
        <r>
          <rPr>
            <b/>
            <sz val="9"/>
            <color indexed="81"/>
            <rFont val="Tahoma"/>
            <family val="2"/>
          </rPr>
          <t>Legales (Distritales y Nacionales)
Contrato de Concesión (Asociar con parte Anexo, Otro sí, Adiciones, resoluciones entre otros)
NTC.</t>
        </r>
      </text>
    </comment>
    <comment ref="E6" authorId="0" shapeId="0" xr:uid="{6D41A420-5DD7-4E89-A949-46B052A5775A}">
      <text>
        <r>
          <rPr>
            <b/>
            <sz val="9"/>
            <color indexed="81"/>
            <rFont val="Tahoma"/>
            <family val="2"/>
          </rPr>
          <t>Temporal:</t>
        </r>
        <r>
          <rPr>
            <sz val="9"/>
            <color indexed="81"/>
            <rFont val="Tahoma"/>
            <family val="2"/>
          </rPr>
          <t xml:space="preserve">
Día/ mes/ año</t>
        </r>
      </text>
    </comment>
    <comment ref="F6" authorId="0" shapeId="0" xr:uid="{51447840-E149-404B-98CE-DFE0A8AD09C6}">
      <text>
        <r>
          <rPr>
            <b/>
            <sz val="9"/>
            <color indexed="81"/>
            <rFont val="Tahoma"/>
            <family val="2"/>
          </rPr>
          <t>La que aplique</t>
        </r>
      </text>
    </comment>
    <comment ref="G6" authorId="0" shapeId="0" xr:uid="{B0C682D6-308A-4C14-8660-9AB99622B41B}">
      <text>
        <r>
          <rPr>
            <b/>
            <sz val="9"/>
            <color indexed="81"/>
            <rFont val="Tahoma"/>
            <family val="2"/>
          </rPr>
          <t>Asunto de la norma (encabezado de la norma)</t>
        </r>
      </text>
    </comment>
    <comment ref="H6" authorId="0" shapeId="0" xr:uid="{2C9DAD2E-884C-4BD3-86D3-63F924186E7A}">
      <text>
        <r>
          <rPr>
            <b/>
            <sz val="9"/>
            <color indexed="81"/>
            <rFont val="Tahoma"/>
            <family val="2"/>
          </rPr>
          <t>Grupo de claúsulas o artículos que tratan del tema</t>
        </r>
      </text>
    </comment>
    <comment ref="J6" authorId="0" shapeId="0" xr:uid="{A59F8221-B118-4ADD-8636-A6B65E69F0E4}">
      <text>
        <r>
          <rPr>
            <b/>
            <sz val="9"/>
            <color indexed="81"/>
            <rFont val="Tahoma"/>
            <family val="2"/>
          </rPr>
          <t>Se describe la acción con la cual se da cumplimiento al requisito por parte del dueño del proceso</t>
        </r>
      </text>
    </comment>
    <comment ref="N6" authorId="0" shapeId="0" xr:uid="{D4FBC850-0813-44C2-A220-79961E271DDD}">
      <text>
        <r>
          <rPr>
            <b/>
            <sz val="9"/>
            <color indexed="81"/>
            <rFont val="Tahoma"/>
            <family val="2"/>
          </rPr>
          <t>Se selecciona el estado de cumplimiento o incumpliento acorde con nuestra realidad</t>
        </r>
      </text>
    </comment>
    <comment ref="O6" authorId="1" shapeId="0" xr:uid="{572D884D-1FEF-40C7-A5F9-13BE8A592154}">
      <text>
        <r>
          <rPr>
            <b/>
            <sz val="9"/>
            <color indexed="81"/>
            <rFont val="Tahoma"/>
            <family val="2"/>
          </rPr>
          <t>Se generará acción correctiva, cuando el resultado de la evaluación sea de incumplimiento</t>
        </r>
      </text>
    </comment>
    <comment ref="G51" authorId="2" shapeId="0" xr:uid="{8BCD0356-9B4D-4DE5-A700-3AC356F73799}">
      <text>
        <r>
          <rPr>
            <b/>
            <sz val="9"/>
            <color indexed="81"/>
            <rFont val="Tahoma"/>
            <family val="2"/>
          </rPr>
          <t>usuario1:</t>
        </r>
        <r>
          <rPr>
            <sz val="9"/>
            <color indexed="81"/>
            <rFont val="Tahoma"/>
            <family val="2"/>
          </rPr>
          <t xml:space="preserve">
Recomendación SST pausas activas.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Johanna Vanegas</author>
  </authors>
  <commentList>
    <comment ref="A8" authorId="0" shapeId="0" xr:uid="{00000000-0006-0000-0C00-000001000000}">
      <text>
        <r>
          <rPr>
            <b/>
            <sz val="9"/>
            <color indexed="81"/>
            <rFont val="Tahoma"/>
            <family val="2"/>
          </rPr>
          <t>Procesos que deben cumplir el requisito</t>
        </r>
      </text>
    </comment>
    <comment ref="B8" authorId="0" shapeId="0" xr:uid="{00000000-0006-0000-0C00-000002000000}">
      <text>
        <r>
          <rPr>
            <b/>
            <sz val="9"/>
            <color indexed="81"/>
            <rFont val="Tahoma"/>
            <family val="2"/>
          </rPr>
          <t>Subprocesos que deben cumplir el requisito. En caso de especificar la actividad, coloque subproceso/Actividad. Ejemplo: Clus/Cestas Públicas</t>
        </r>
      </text>
    </comment>
    <comment ref="C8" authorId="0" shapeId="0" xr:uid="{00000000-0006-0000-0C00-000003000000}">
      <text>
        <r>
          <rPr>
            <b/>
            <sz val="9"/>
            <color indexed="81"/>
            <rFont val="Tahoma"/>
            <family val="2"/>
          </rPr>
          <t>Legales (Distritales y Nacionales)
Contrato de Concesión (Asociar con parte Anexo, Otro sí, Adiciones, resoluciones entre otros)
NTC.</t>
        </r>
      </text>
    </comment>
    <comment ref="E8" authorId="0" shapeId="0" xr:uid="{00000000-0006-0000-0C00-000004000000}">
      <text>
        <r>
          <rPr>
            <b/>
            <sz val="9"/>
            <color indexed="81"/>
            <rFont val="Tahoma"/>
            <family val="2"/>
          </rPr>
          <t>Temporal:</t>
        </r>
        <r>
          <rPr>
            <sz val="9"/>
            <color indexed="81"/>
            <rFont val="Tahoma"/>
            <family val="2"/>
          </rPr>
          <t xml:space="preserve">
Día/ mes/ año</t>
        </r>
      </text>
    </comment>
    <comment ref="F8" authorId="0" shapeId="0" xr:uid="{00000000-0006-0000-0C00-000005000000}">
      <text>
        <r>
          <rPr>
            <b/>
            <sz val="9"/>
            <color indexed="81"/>
            <rFont val="Tahoma"/>
            <family val="2"/>
          </rPr>
          <t>La que aplique</t>
        </r>
      </text>
    </comment>
    <comment ref="G8" authorId="0" shapeId="0" xr:uid="{00000000-0006-0000-0C00-000006000000}">
      <text>
        <r>
          <rPr>
            <b/>
            <sz val="9"/>
            <color indexed="81"/>
            <rFont val="Tahoma"/>
            <family val="2"/>
          </rPr>
          <t>Asunto de la norma (encabezado de la norma)</t>
        </r>
      </text>
    </comment>
    <comment ref="H8" authorId="0" shapeId="0" xr:uid="{00000000-0006-0000-0C00-000007000000}">
      <text>
        <r>
          <rPr>
            <b/>
            <sz val="9"/>
            <color indexed="81"/>
            <rFont val="Tahoma"/>
            <family val="2"/>
          </rPr>
          <t>Grupo de claúsulas o artículos que tratan del tema</t>
        </r>
      </text>
    </comment>
    <comment ref="J8" authorId="0" shapeId="0" xr:uid="{00000000-0006-0000-0C00-000008000000}">
      <text>
        <r>
          <rPr>
            <b/>
            <sz val="9"/>
            <color indexed="81"/>
            <rFont val="Tahoma"/>
            <family val="2"/>
          </rPr>
          <t>Se describe la acción con la cual se da cumplimiento al requisito por parte del dueño del proceso</t>
        </r>
      </text>
    </comment>
    <comment ref="N8" authorId="0" shapeId="0" xr:uid="{00000000-0006-0000-0C00-000009000000}">
      <text>
        <r>
          <rPr>
            <b/>
            <sz val="9"/>
            <color indexed="81"/>
            <rFont val="Tahoma"/>
            <family val="2"/>
          </rPr>
          <t>Se selecciona el estado de cumplimiento o incumpliento acorde con nuestra realidad</t>
        </r>
      </text>
    </comment>
    <comment ref="O8" authorId="1" shapeId="0" xr:uid="{00000000-0006-0000-0C00-00000A000000}">
      <text>
        <r>
          <rPr>
            <b/>
            <sz val="9"/>
            <color indexed="81"/>
            <rFont val="Tahoma"/>
            <family val="2"/>
          </rPr>
          <t>Se generará acción correctiva, cuando el resultado de la evaluación sea de incumplimiento</t>
        </r>
      </text>
    </comment>
    <comment ref="A12" authorId="2" shapeId="0" xr:uid="{00000000-0006-0000-0C00-00000B000000}">
      <text>
        <r>
          <rPr>
            <b/>
            <sz val="9"/>
            <color indexed="81"/>
            <rFont val="Tahoma"/>
            <family val="2"/>
          </rPr>
          <t xml:space="preserve">. 
Validar con TI para revisar con la norma 27000. </t>
        </r>
      </text>
    </comment>
    <comment ref="A14" authorId="2" shapeId="0" xr:uid="{00000000-0006-0000-0C00-00000C000000}">
      <text>
        <r>
          <rPr>
            <b/>
            <sz val="9"/>
            <color indexed="81"/>
            <rFont val="Tahoma"/>
            <family val="2"/>
          </rPr>
          <t>Johanna Vanegas:</t>
        </r>
        <r>
          <rPr>
            <sz val="9"/>
            <color indexed="81"/>
            <rFont val="Tahoma"/>
            <family val="2"/>
          </rPr>
          <t xml:space="preserve">
validar si esta en TI o Comercial </t>
        </r>
      </text>
    </comment>
    <comment ref="A16" authorId="2" shapeId="0" xr:uid="{00000000-0006-0000-0C00-00000D000000}">
      <text>
        <r>
          <rPr>
            <b/>
            <sz val="9"/>
            <color indexed="81"/>
            <rFont val="Tahoma"/>
            <family val="2"/>
          </rPr>
          <t>Johanna Vanegas:</t>
        </r>
        <r>
          <rPr>
            <sz val="9"/>
            <color indexed="81"/>
            <rFont val="Tahoma"/>
            <family val="2"/>
          </rPr>
          <t xml:space="preserve">
Buscar norma de ese ambieto nos aplica para la georreferenciación </t>
        </r>
      </text>
    </comment>
    <comment ref="A17" authorId="2" shapeId="0" xr:uid="{00000000-0006-0000-0C00-00000E000000}">
      <text>
        <r>
          <rPr>
            <b/>
            <sz val="9"/>
            <color indexed="81"/>
            <rFont val="Tahoma"/>
            <family val="2"/>
          </rPr>
          <t>Johanna Vanegas:</t>
        </r>
        <r>
          <rPr>
            <sz val="9"/>
            <color indexed="81"/>
            <rFont val="Tahoma"/>
            <family val="2"/>
          </rPr>
          <t xml:space="preserve">
TI y de Comunicaciones</t>
        </r>
      </text>
    </comment>
    <comment ref="A18" authorId="2" shapeId="0" xr:uid="{00000000-0006-0000-0C00-00000F000000}">
      <text>
        <r>
          <rPr>
            <b/>
            <sz val="9"/>
            <color indexed="81"/>
            <rFont val="Tahoma"/>
            <family val="2"/>
          </rPr>
          <t>Johanna Vanegas:</t>
        </r>
        <r>
          <rPr>
            <sz val="9"/>
            <color indexed="81"/>
            <rFont val="Tahoma"/>
            <family val="2"/>
          </rPr>
          <t xml:space="preserve">
revisar con TI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Analista Ctr Interno</author>
  </authors>
  <commentList>
    <comment ref="A8" authorId="0" shapeId="0" xr:uid="{00000000-0006-0000-0100-000001000000}">
      <text>
        <r>
          <rPr>
            <b/>
            <sz val="9"/>
            <color indexed="81"/>
            <rFont val="Tahoma"/>
            <family val="2"/>
          </rPr>
          <t>Procesos que deben cumplir el requisito</t>
        </r>
      </text>
    </comment>
    <comment ref="B8" authorId="0" shapeId="0" xr:uid="{00000000-0006-0000-0100-000002000000}">
      <text>
        <r>
          <rPr>
            <b/>
            <sz val="9"/>
            <color indexed="81"/>
            <rFont val="Tahoma"/>
            <family val="2"/>
          </rPr>
          <t>Subprocesos que deben cumplir el requisito. En caso de especificar la actividad, coloque subproceso/Actividad. Ejemplo: Clus/Cestas Públicas</t>
        </r>
      </text>
    </comment>
    <comment ref="C8" authorId="0" shapeId="0" xr:uid="{00000000-0006-0000-0100-000003000000}">
      <text>
        <r>
          <rPr>
            <b/>
            <sz val="9"/>
            <color indexed="81"/>
            <rFont val="Tahoma"/>
            <family val="2"/>
          </rPr>
          <t>Legales (Distritales y Nacionales)
Contrato de Concesión (Asociar con parte Anexo, Otro sí, Adiciones, resoluciones entre otros)
NTC.</t>
        </r>
      </text>
    </comment>
    <comment ref="E8" authorId="0" shapeId="0" xr:uid="{00000000-0006-0000-0100-000004000000}">
      <text>
        <r>
          <rPr>
            <b/>
            <sz val="9"/>
            <color indexed="81"/>
            <rFont val="Tahoma"/>
            <family val="2"/>
          </rPr>
          <t>Temporal:</t>
        </r>
        <r>
          <rPr>
            <sz val="9"/>
            <color indexed="81"/>
            <rFont val="Tahoma"/>
            <family val="2"/>
          </rPr>
          <t xml:space="preserve">
Día/ mes/ año</t>
        </r>
      </text>
    </comment>
    <comment ref="F8" authorId="0" shapeId="0" xr:uid="{00000000-0006-0000-0100-000005000000}">
      <text>
        <r>
          <rPr>
            <b/>
            <sz val="9"/>
            <color indexed="81"/>
            <rFont val="Tahoma"/>
            <family val="2"/>
          </rPr>
          <t>La que aplique</t>
        </r>
      </text>
    </comment>
    <comment ref="G8" authorId="0" shapeId="0" xr:uid="{00000000-0006-0000-0100-000006000000}">
      <text>
        <r>
          <rPr>
            <b/>
            <sz val="9"/>
            <color indexed="81"/>
            <rFont val="Tahoma"/>
            <family val="2"/>
          </rPr>
          <t>Asunto de la norma (encabezado de la norma)</t>
        </r>
      </text>
    </comment>
    <comment ref="H8" authorId="0" shapeId="0" xr:uid="{00000000-0006-0000-0100-000007000000}">
      <text>
        <r>
          <rPr>
            <b/>
            <sz val="9"/>
            <color indexed="81"/>
            <rFont val="Tahoma"/>
            <family val="2"/>
          </rPr>
          <t>Grupo de claúsulas o artículos que tratan del tema</t>
        </r>
      </text>
    </comment>
    <comment ref="J8" authorId="0" shapeId="0" xr:uid="{00000000-0006-0000-0100-000008000000}">
      <text>
        <r>
          <rPr>
            <b/>
            <sz val="9"/>
            <color indexed="81"/>
            <rFont val="Tahoma"/>
            <family val="2"/>
          </rPr>
          <t>Se describe la acción con la cual se da cumplimiento al requisito por parte del dueño del proceso</t>
        </r>
      </text>
    </comment>
    <comment ref="N8" authorId="0" shapeId="0" xr:uid="{00000000-0006-0000-0100-000009000000}">
      <text>
        <r>
          <rPr>
            <b/>
            <sz val="9"/>
            <color indexed="81"/>
            <rFont val="Tahoma"/>
            <family val="2"/>
          </rPr>
          <t>Se selecciona el estado de cumplimiento o incumpliento acorde con nuestra realidad</t>
        </r>
      </text>
    </comment>
    <comment ref="O8" authorId="1" shapeId="0" xr:uid="{00000000-0006-0000-0100-00000A000000}">
      <text>
        <r>
          <rPr>
            <b/>
            <sz val="9"/>
            <color indexed="81"/>
            <rFont val="Tahoma"/>
            <family val="2"/>
          </rPr>
          <t>Se generará acción correctiva, cuando el resultado de la evaluación sea de incumplimiento</t>
        </r>
      </text>
    </comment>
    <comment ref="K10" authorId="2" shapeId="0" xr:uid="{00000000-0006-0000-0100-00000B000000}">
      <text>
        <r>
          <rPr>
            <b/>
            <sz val="9"/>
            <color indexed="81"/>
            <rFont val="Tahoma"/>
            <family val="2"/>
          </rPr>
          <t>Analista Ctr Interno:</t>
        </r>
        <r>
          <rPr>
            <sz val="9"/>
            <color indexed="81"/>
            <rFont val="Tahoma"/>
            <family val="2"/>
          </rPr>
          <t xml:space="preserve">
Se debe incluir la pag+ina WEB para la validadción de los usuatios en el cambio de horarios y frecuencias.</t>
        </r>
      </text>
    </comment>
    <comment ref="J13" authorId="2" shapeId="0" xr:uid="{00000000-0006-0000-0100-00000C000000}">
      <text>
        <r>
          <rPr>
            <b/>
            <sz val="9"/>
            <color indexed="81"/>
            <rFont val="Tahoma"/>
            <family val="2"/>
          </rPr>
          <t>Analista Ctr Interno:</t>
        </r>
        <r>
          <rPr>
            <sz val="9"/>
            <color indexed="81"/>
            <rFont val="Tahoma"/>
            <family val="2"/>
          </rPr>
          <t xml:space="preserve">
Se cuenta con el PEC, cambuar el programa de gesti´+on del risego</t>
        </r>
      </text>
    </comment>
    <comment ref="K18" authorId="2" shapeId="0" xr:uid="{00000000-0006-0000-0100-00000D000000}">
      <text>
        <r>
          <rPr>
            <b/>
            <sz val="9"/>
            <color indexed="81"/>
            <rFont val="Tahoma"/>
            <family val="2"/>
          </rPr>
          <t>Analista Ctr Interno:</t>
        </r>
        <r>
          <rPr>
            <sz val="9"/>
            <color indexed="81"/>
            <rFont val="Tahoma"/>
            <family val="2"/>
          </rPr>
          <t xml:space="preserve">
Se debe cambiar por los trámites.</t>
        </r>
      </text>
    </comment>
    <comment ref="K20" authorId="2" shapeId="0" xr:uid="{00000000-0006-0000-0100-00000E000000}">
      <text>
        <r>
          <rPr>
            <b/>
            <sz val="9"/>
            <color indexed="81"/>
            <rFont val="Tahoma"/>
            <family val="2"/>
          </rPr>
          <t>Analista Ctr Interno:</t>
        </r>
        <r>
          <rPr>
            <sz val="9"/>
            <color indexed="81"/>
            <rFont val="Tahoma"/>
            <family val="2"/>
          </rPr>
          <t xml:space="preserve">
Hoja de vida de los vehículos en el caso de los vehículos mod 2017 y 2018.
En el caso de los contratistas se debe tener el soporte de la solicitud rn caso de no tenerlo.</t>
        </r>
      </text>
    </comment>
    <comment ref="H28" authorId="2" shapeId="0" xr:uid="{00000000-0006-0000-0100-00000F000000}">
      <text>
        <r>
          <rPr>
            <b/>
            <sz val="9"/>
            <color indexed="81"/>
            <rFont val="Tahoma"/>
            <family val="2"/>
          </rPr>
          <t>Analista Ctr Interno:</t>
        </r>
        <r>
          <rPr>
            <sz val="9"/>
            <color indexed="81"/>
            <rFont val="Tahoma"/>
            <family val="2"/>
          </rPr>
          <t xml:space="preserve">
Cambiar por artículo 9</t>
        </r>
      </text>
    </comment>
    <comment ref="K28" authorId="2" shapeId="0" xr:uid="{00000000-0006-0000-0100-000010000000}">
      <text>
        <r>
          <rPr>
            <b/>
            <sz val="9"/>
            <color indexed="81"/>
            <rFont val="Tahoma"/>
            <family val="2"/>
          </rPr>
          <t>Analista Ctr Interno:</t>
        </r>
        <r>
          <rPr>
            <sz val="9"/>
            <color indexed="81"/>
            <rFont val="Tahoma"/>
            <family val="2"/>
          </rPr>
          <t xml:space="preserve">
incluir el plan de trabajo</t>
        </r>
      </text>
    </comment>
    <comment ref="K29" authorId="2" shapeId="0" xr:uid="{00000000-0006-0000-0100-000011000000}">
      <text>
        <r>
          <rPr>
            <b/>
            <sz val="9"/>
            <color indexed="81"/>
            <rFont val="Tahoma"/>
            <family val="2"/>
          </rPr>
          <t>Analista Ctr Interno:</t>
        </r>
        <r>
          <rPr>
            <sz val="9"/>
            <color indexed="81"/>
            <rFont val="Tahoma"/>
            <family val="2"/>
          </rPr>
          <t xml:space="preserve">
Incluir el Certificado disposición del vector.</t>
        </r>
      </text>
    </comment>
    <comment ref="K30" authorId="2" shapeId="0" xr:uid="{00000000-0006-0000-0100-000012000000}">
      <text>
        <r>
          <rPr>
            <b/>
            <sz val="9"/>
            <color indexed="81"/>
            <rFont val="Tahoma"/>
            <family val="2"/>
          </rPr>
          <t>Analista Ctr Interno:</t>
        </r>
        <r>
          <rPr>
            <sz val="9"/>
            <color indexed="81"/>
            <rFont val="Tahoma"/>
            <family val="2"/>
          </rPr>
          <t xml:space="preserve">
incuir el plan de trabajo</t>
        </r>
      </text>
    </comment>
    <comment ref="K45" authorId="2" shapeId="0" xr:uid="{00000000-0006-0000-0100-000013000000}">
      <text>
        <r>
          <rPr>
            <b/>
            <sz val="9"/>
            <color indexed="81"/>
            <rFont val="Tahoma"/>
            <family val="2"/>
          </rPr>
          <t>Analista Ctr Interno:</t>
        </r>
        <r>
          <rPr>
            <sz val="9"/>
            <color indexed="81"/>
            <rFont val="Tahoma"/>
            <family val="2"/>
          </rPr>
          <t xml:space="preserve">
incluir el plan de trabajo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6" authorId="0" shapeId="0" xr:uid="{282A95F9-B49F-4316-8410-F8E5D43BC099}">
      <text>
        <r>
          <rPr>
            <sz val="11"/>
            <color theme="1"/>
            <rFont val="Calibri"/>
            <family val="2"/>
            <scheme val="minor"/>
          </rPr>
          <t>Procesos que deben cumplir el requisito</t>
        </r>
      </text>
    </comment>
    <comment ref="B6" authorId="0" shapeId="0" xr:uid="{BFABFCF4-4C92-4ECD-A11B-D8376C78E0C0}">
      <text>
        <r>
          <rPr>
            <sz val="11"/>
            <color theme="1"/>
            <rFont val="Calibri"/>
            <family val="2"/>
            <scheme val="minor"/>
          </rPr>
          <t>Subprocesos que deben cumplir el requisito. En caso de especificar la actividad, coloque subproceso/Actividad. Ejemplo: Clus/Cestas Públicas</t>
        </r>
      </text>
    </comment>
    <comment ref="C6" authorId="0" shapeId="0" xr:uid="{1AE532E9-CE9A-419E-9B43-E5FF5745A9F4}">
      <text>
        <r>
          <rPr>
            <sz val="11"/>
            <color theme="1"/>
            <rFont val="Calibri"/>
            <family val="2"/>
            <scheme val="minor"/>
          </rPr>
          <t>Legales (Distritales y Nacionales)
Contrato de Concesión (Asociar con parte Anexo, Otro sí, Adiciones, resoluciones entre otros)
NTC.</t>
        </r>
      </text>
    </comment>
    <comment ref="E6" authorId="0" shapeId="0" xr:uid="{C7A12A6B-983B-4352-8D8E-26A81726A34B}">
      <text>
        <r>
          <rPr>
            <sz val="11"/>
            <color theme="1"/>
            <rFont val="Calibri"/>
            <family val="2"/>
            <scheme val="minor"/>
          </rPr>
          <t>Temporal:
Día/ mes/ año</t>
        </r>
      </text>
    </comment>
    <comment ref="F6" authorId="0" shapeId="0" xr:uid="{925149A5-B2AD-4931-BCF0-C5C2C4322C96}">
      <text>
        <r>
          <rPr>
            <sz val="11"/>
            <color theme="1"/>
            <rFont val="Calibri"/>
            <family val="2"/>
            <scheme val="minor"/>
          </rPr>
          <t>La que aplique</t>
        </r>
      </text>
    </comment>
    <comment ref="G6" authorId="0" shapeId="0" xr:uid="{EB4474CA-6EFB-473E-BDF8-4DC496E763C1}">
      <text>
        <r>
          <rPr>
            <sz val="11"/>
            <color theme="1"/>
            <rFont val="Calibri"/>
            <family val="2"/>
            <scheme val="minor"/>
          </rPr>
          <t>Asunto de la norma (encabezado de la norma)</t>
        </r>
      </text>
    </comment>
    <comment ref="H6" authorId="0" shapeId="0" xr:uid="{94AA6F12-7A27-406B-B5DF-3401BEDE3E50}">
      <text>
        <r>
          <rPr>
            <sz val="11"/>
            <color theme="1"/>
            <rFont val="Calibri"/>
            <family val="2"/>
            <scheme val="minor"/>
          </rPr>
          <t>Grupo de claúsulas o artículos que tratan del tema</t>
        </r>
      </text>
    </comment>
    <comment ref="J6" authorId="0" shapeId="0" xr:uid="{AF8EC67D-D0BA-412A-8E2C-6508193C5759}">
      <text>
        <r>
          <rPr>
            <sz val="11"/>
            <color theme="1"/>
            <rFont val="Calibri"/>
            <family val="2"/>
            <scheme val="minor"/>
          </rPr>
          <t>Se describe la acción con la cual se da cumplimiento al requisito por parte del dueño del proceso</t>
        </r>
      </text>
    </comment>
    <comment ref="N6" authorId="0" shapeId="0" xr:uid="{912DFC25-DAB2-4F3E-864A-BE15B31D9A42}">
      <text>
        <r>
          <rPr>
            <sz val="11"/>
            <color theme="1"/>
            <rFont val="Calibri"/>
            <family val="2"/>
            <scheme val="minor"/>
          </rPr>
          <t>Se selecciona el estado de cumplimiento o incumpliento acorde con nuestra realidad</t>
        </r>
      </text>
    </comment>
    <comment ref="O6" authorId="1" shapeId="0" xr:uid="{0719DDE9-1EE7-4B2F-B811-8D96543200F3}">
      <text>
        <r>
          <rPr>
            <sz val="11"/>
            <color theme="1"/>
            <rFont val="Calibri"/>
            <family val="2"/>
            <scheme val="minor"/>
          </rPr>
          <t>Se generará acción correctiva, cuando el resultado de la evaluación sea de incumplimiento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6" authorId="0" shapeId="0" xr:uid="{62027209-C7D8-4F77-9301-714CA9B607FD}">
      <text>
        <r>
          <rPr>
            <b/>
            <sz val="9"/>
            <color indexed="81"/>
            <rFont val="Tahoma"/>
            <family val="2"/>
          </rPr>
          <t>Procesos que deben cumplir el requisito</t>
        </r>
      </text>
    </comment>
    <comment ref="B6" authorId="0" shapeId="0" xr:uid="{2B5F8300-3E2E-47D8-983A-E2D810BE33CD}">
      <text>
        <r>
          <rPr>
            <b/>
            <sz val="9"/>
            <color indexed="81"/>
            <rFont val="Tahoma"/>
            <family val="2"/>
          </rPr>
          <t>Subprocesos que deben cumplir el requisito. En caso de especificar la actividad, coloque subproceso/Actividad. Ejemplo: Clus/Cestas Públicas</t>
        </r>
      </text>
    </comment>
    <comment ref="C6" authorId="0" shapeId="0" xr:uid="{5AEB3E28-7BBE-46EC-BA2A-55208A50086D}">
      <text>
        <r>
          <rPr>
            <b/>
            <sz val="9"/>
            <color indexed="81"/>
            <rFont val="Tahoma"/>
            <family val="2"/>
          </rPr>
          <t>Legales (Distritales y Nacionales)
Contrato de Concesión (Asociar con parte Anexo, Otro sí, Adiciones, resoluciones entre otros)
NTC.</t>
        </r>
      </text>
    </comment>
    <comment ref="E6" authorId="0" shapeId="0" xr:uid="{FC5033DA-A0CF-4493-B3A3-0D7F1C4C7F0F}">
      <text>
        <r>
          <rPr>
            <b/>
            <sz val="9"/>
            <color indexed="81"/>
            <rFont val="Tahoma"/>
            <family val="2"/>
          </rPr>
          <t>Temporal:</t>
        </r>
        <r>
          <rPr>
            <sz val="9"/>
            <color indexed="81"/>
            <rFont val="Tahoma"/>
            <family val="2"/>
          </rPr>
          <t xml:space="preserve">
Día/ mes/ año</t>
        </r>
      </text>
    </comment>
    <comment ref="F6" authorId="0" shapeId="0" xr:uid="{BD4A9074-72AD-41F5-AF31-21C769E063B2}">
      <text>
        <r>
          <rPr>
            <b/>
            <sz val="9"/>
            <color indexed="81"/>
            <rFont val="Tahoma"/>
            <family val="2"/>
          </rPr>
          <t>La que aplique</t>
        </r>
      </text>
    </comment>
    <comment ref="G6" authorId="0" shapeId="0" xr:uid="{D7ECE353-2DC3-4332-8850-814421EE8E3E}">
      <text>
        <r>
          <rPr>
            <b/>
            <sz val="9"/>
            <color indexed="81"/>
            <rFont val="Tahoma"/>
            <family val="2"/>
          </rPr>
          <t>Asunto de la norma (encabezado de la norma)</t>
        </r>
      </text>
    </comment>
    <comment ref="H6" authorId="0" shapeId="0" xr:uid="{CD802412-2FEF-4463-8A70-B963D319824F}">
      <text>
        <r>
          <rPr>
            <b/>
            <sz val="9"/>
            <color indexed="81"/>
            <rFont val="Tahoma"/>
            <family val="2"/>
          </rPr>
          <t>Grupo de claúsulas o artículos que tratan del tema</t>
        </r>
      </text>
    </comment>
    <comment ref="J6" authorId="0" shapeId="0" xr:uid="{A59D9104-2A5A-4245-9931-F03EE55D3CC0}">
      <text>
        <r>
          <rPr>
            <b/>
            <sz val="9"/>
            <color indexed="81"/>
            <rFont val="Tahoma"/>
            <family val="2"/>
          </rPr>
          <t>Se describe la acción con la cual se da cumplimiento al requisito por parte del dueño del proceso</t>
        </r>
      </text>
    </comment>
    <comment ref="N6" authorId="0" shapeId="0" xr:uid="{974C2252-583B-45A6-AEF3-C3B1BE9A80BE}">
      <text>
        <r>
          <rPr>
            <b/>
            <sz val="9"/>
            <color indexed="81"/>
            <rFont val="Tahoma"/>
            <family val="2"/>
          </rPr>
          <t>Se selecciona el estado de cumplimiento o incumpliento acorde con nuestra realidad</t>
        </r>
      </text>
    </comment>
    <comment ref="O6" authorId="1" shapeId="0" xr:uid="{5CC7B665-45F2-470B-AAFE-641FC7704A84}">
      <text>
        <r>
          <rPr>
            <b/>
            <sz val="9"/>
            <color indexed="81"/>
            <rFont val="Tahoma"/>
            <family val="2"/>
          </rPr>
          <t>Se generará acción correctiva, cuando el resultado de la evaluación sea de incumplimiento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6" authorId="0" shapeId="0" xr:uid="{8E917829-E8D2-4A26-90AC-DACDD94900A3}">
      <text>
        <r>
          <rPr>
            <b/>
            <sz val="9"/>
            <color indexed="81"/>
            <rFont val="Tahoma"/>
            <family val="2"/>
          </rPr>
          <t>Procesos que deben cumplir el requisito</t>
        </r>
      </text>
    </comment>
    <comment ref="B6" authorId="0" shapeId="0" xr:uid="{B5C19746-B802-4883-8435-29EAD17386D6}">
      <text>
        <r>
          <rPr>
            <b/>
            <sz val="9"/>
            <color indexed="81"/>
            <rFont val="Tahoma"/>
            <family val="2"/>
          </rPr>
          <t>Subprocesos que deben cumplir el requisito. En caso de especificar la actividad, coloque subproceso/Actividad. Ejemplo: Clus/Cestas Públicas</t>
        </r>
      </text>
    </comment>
    <comment ref="C6" authorId="0" shapeId="0" xr:uid="{FC346F33-726E-4B02-9B0D-7F4324DA7DFF}">
      <text>
        <r>
          <rPr>
            <b/>
            <sz val="9"/>
            <color indexed="81"/>
            <rFont val="Tahoma"/>
            <family val="2"/>
          </rPr>
          <t>Legales (Distritales y Nacionales)
Contrato de Concesión (Asociar con parte Anexo, Otro sí, Adiciones, resoluciones entre otros)
NTC.</t>
        </r>
      </text>
    </comment>
    <comment ref="E6" authorId="0" shapeId="0" xr:uid="{AF45D901-E5C9-4135-9F2C-BC26D45389F5}">
      <text>
        <r>
          <rPr>
            <b/>
            <sz val="9"/>
            <color indexed="81"/>
            <rFont val="Tahoma"/>
            <family val="2"/>
          </rPr>
          <t>Temporal:</t>
        </r>
        <r>
          <rPr>
            <sz val="9"/>
            <color indexed="81"/>
            <rFont val="Tahoma"/>
            <family val="2"/>
          </rPr>
          <t xml:space="preserve">
Día/ mes/ año</t>
        </r>
      </text>
    </comment>
    <comment ref="F6" authorId="0" shapeId="0" xr:uid="{2FD92167-3693-4EC2-97CF-250E19B9D411}">
      <text>
        <r>
          <rPr>
            <b/>
            <sz val="9"/>
            <color indexed="81"/>
            <rFont val="Tahoma"/>
            <family val="2"/>
          </rPr>
          <t>La que aplique</t>
        </r>
      </text>
    </comment>
    <comment ref="G6" authorId="0" shapeId="0" xr:uid="{F4BAEE5B-76C8-49E8-A1DC-0768D2AEF666}">
      <text>
        <r>
          <rPr>
            <b/>
            <sz val="9"/>
            <color indexed="81"/>
            <rFont val="Tahoma"/>
            <family val="2"/>
          </rPr>
          <t>Asunto de la norma (encabezado de la norma)</t>
        </r>
      </text>
    </comment>
    <comment ref="H6" authorId="0" shapeId="0" xr:uid="{5E23A195-5FF1-453B-9475-D24BA74B5012}">
      <text>
        <r>
          <rPr>
            <b/>
            <sz val="9"/>
            <color indexed="81"/>
            <rFont val="Tahoma"/>
            <family val="2"/>
          </rPr>
          <t>Grupo de claúsulas o artículos que tratan del tema</t>
        </r>
      </text>
    </comment>
    <comment ref="J6" authorId="0" shapeId="0" xr:uid="{735C3133-D3DA-45A1-8E27-1E65CFB2576E}">
      <text>
        <r>
          <rPr>
            <b/>
            <sz val="9"/>
            <color indexed="81"/>
            <rFont val="Tahoma"/>
            <family val="2"/>
          </rPr>
          <t>Se describe la acción con la cual se da cumplimiento al requisito por parte del dueño del proceso</t>
        </r>
      </text>
    </comment>
    <comment ref="N6" authorId="0" shapeId="0" xr:uid="{732229AA-C081-4B79-A63C-75E46561A6AD}">
      <text>
        <r>
          <rPr>
            <b/>
            <sz val="9"/>
            <color indexed="81"/>
            <rFont val="Tahoma"/>
            <family val="2"/>
          </rPr>
          <t>Se selecciona el estado de cumplimiento o incumpliento acorde con nuestra realidad</t>
        </r>
      </text>
    </comment>
    <comment ref="O6" authorId="1" shapeId="0" xr:uid="{BD135D57-7128-4CE1-BB86-9D81F7E69305}">
      <text>
        <r>
          <rPr>
            <b/>
            <sz val="9"/>
            <color indexed="81"/>
            <rFont val="Tahoma"/>
            <family val="2"/>
          </rPr>
          <t>Se generará acción correctiva, cuando el resultado de la evaluación sea de incumplimiento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6" authorId="0" shapeId="0" xr:uid="{0A717BBF-575C-474B-A06A-A702C683C7FE}">
      <text>
        <r>
          <rPr>
            <b/>
            <sz val="9"/>
            <color indexed="81"/>
            <rFont val="Tahoma"/>
            <family val="2"/>
          </rPr>
          <t>Procesos que deben cumplir el requisito</t>
        </r>
      </text>
    </comment>
    <comment ref="B6" authorId="0" shapeId="0" xr:uid="{E5EE9F1E-4842-47D3-A67C-4E754C622803}">
      <text>
        <r>
          <rPr>
            <b/>
            <sz val="9"/>
            <color indexed="81"/>
            <rFont val="Tahoma"/>
            <family val="2"/>
          </rPr>
          <t>Subprocesos que deben cumplir el requisito. En caso de especificar la actividad, coloque subproceso/Actividad. Ejemplo: Clus/Cestas Públicas</t>
        </r>
      </text>
    </comment>
    <comment ref="C6" authorId="0" shapeId="0" xr:uid="{80C8A279-9326-4ED3-B515-FFC3AA9BF561}">
      <text>
        <r>
          <rPr>
            <b/>
            <sz val="9"/>
            <color indexed="81"/>
            <rFont val="Tahoma"/>
            <family val="2"/>
          </rPr>
          <t>Legales (Distritales y Nacionales)
Contrato de Concesión (Asociar con parte Anexo, Otro sí, Adiciones, resoluciones entre otros)
NTC.</t>
        </r>
      </text>
    </comment>
    <comment ref="E6" authorId="0" shapeId="0" xr:uid="{3B15930A-07D7-4CFA-9235-8338A295098F}">
      <text>
        <r>
          <rPr>
            <b/>
            <sz val="9"/>
            <color indexed="81"/>
            <rFont val="Tahoma"/>
            <family val="2"/>
          </rPr>
          <t>Temporal:</t>
        </r>
        <r>
          <rPr>
            <sz val="9"/>
            <color indexed="81"/>
            <rFont val="Tahoma"/>
            <family val="2"/>
          </rPr>
          <t xml:space="preserve">
Día/ mes/ año</t>
        </r>
      </text>
    </comment>
    <comment ref="F6" authorId="0" shapeId="0" xr:uid="{4D2B6F1B-821D-458B-ACDD-17D43A4D5217}">
      <text>
        <r>
          <rPr>
            <b/>
            <sz val="9"/>
            <color indexed="81"/>
            <rFont val="Tahoma"/>
            <family val="2"/>
          </rPr>
          <t>La que aplique</t>
        </r>
      </text>
    </comment>
    <comment ref="G6" authorId="0" shapeId="0" xr:uid="{AE0A3B82-1C62-458A-9CB9-DCB7BE12919C}">
      <text>
        <r>
          <rPr>
            <b/>
            <sz val="9"/>
            <color indexed="81"/>
            <rFont val="Tahoma"/>
            <family val="2"/>
          </rPr>
          <t>Asunto de la norma (encabezado de la norma)</t>
        </r>
      </text>
    </comment>
    <comment ref="H6" authorId="0" shapeId="0" xr:uid="{2D06A769-B15C-4D81-B2F5-2827F07EB7EC}">
      <text>
        <r>
          <rPr>
            <b/>
            <sz val="9"/>
            <color indexed="81"/>
            <rFont val="Tahoma"/>
            <family val="2"/>
          </rPr>
          <t>Grupo de claúsulas o artículos que tratan del tema</t>
        </r>
      </text>
    </comment>
    <comment ref="J6" authorId="0" shapeId="0" xr:uid="{EDD114CD-574A-492E-84E1-E742E9B34F86}">
      <text>
        <r>
          <rPr>
            <b/>
            <sz val="9"/>
            <color indexed="81"/>
            <rFont val="Tahoma"/>
            <family val="2"/>
          </rPr>
          <t>Se describe la acción con la cual se da cumplimiento al requisito por parte del dueño del proceso</t>
        </r>
      </text>
    </comment>
    <comment ref="N6" authorId="0" shapeId="0" xr:uid="{A3A59594-02FD-4F28-BCC5-197BA2CFEF77}">
      <text>
        <r>
          <rPr>
            <b/>
            <sz val="9"/>
            <color indexed="81"/>
            <rFont val="Tahoma"/>
            <family val="2"/>
          </rPr>
          <t>Se selecciona el estado de cumplimiento o incumpliento acorde con nuestra realidad</t>
        </r>
      </text>
    </comment>
    <comment ref="O6" authorId="1" shapeId="0" xr:uid="{4A48954E-CADF-4A13-83EA-5370BF91DE30}">
      <text>
        <r>
          <rPr>
            <b/>
            <sz val="9"/>
            <color indexed="81"/>
            <rFont val="Tahoma"/>
            <family val="2"/>
          </rPr>
          <t>Se generará acción correctiva, cuando el resultado de la evaluación sea de incumplimiento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8" authorId="0" shapeId="0" xr:uid="{00000000-0006-0000-0200-000001000000}">
      <text>
        <r>
          <rPr>
            <b/>
            <sz val="9"/>
            <color indexed="81"/>
            <rFont val="Tahoma"/>
            <family val="2"/>
          </rPr>
          <t>Procesos que deben cumplir el requisito</t>
        </r>
      </text>
    </comment>
    <comment ref="B8" authorId="0" shapeId="0" xr:uid="{00000000-0006-0000-0200-000002000000}">
      <text>
        <r>
          <rPr>
            <b/>
            <sz val="9"/>
            <color indexed="81"/>
            <rFont val="Tahoma"/>
            <family val="2"/>
          </rPr>
          <t>Subprocesos que deben cumplir el requisito. En caso de especificar la actividad, coloque subproceso/Actividad. Ejemplo: Clus/Cestas Públicas</t>
        </r>
      </text>
    </comment>
    <comment ref="C8" authorId="0" shapeId="0" xr:uid="{00000000-0006-0000-0200-000003000000}">
      <text>
        <r>
          <rPr>
            <b/>
            <sz val="9"/>
            <color indexed="81"/>
            <rFont val="Tahoma"/>
            <family val="2"/>
          </rPr>
          <t>Legales (Distritales y Nacionales)
Contrato de Concesión (Asociar con parte Anexo, Otro sí, Adiciones, resoluciones entre otros)
NTC.</t>
        </r>
      </text>
    </comment>
    <comment ref="E8" authorId="0" shapeId="0" xr:uid="{00000000-0006-0000-0200-000004000000}">
      <text>
        <r>
          <rPr>
            <b/>
            <sz val="9"/>
            <color indexed="81"/>
            <rFont val="Tahoma"/>
            <family val="2"/>
          </rPr>
          <t>Temporal:</t>
        </r>
        <r>
          <rPr>
            <sz val="9"/>
            <color indexed="81"/>
            <rFont val="Tahoma"/>
            <family val="2"/>
          </rPr>
          <t xml:space="preserve">
Día/ mes/ año</t>
        </r>
      </text>
    </comment>
    <comment ref="F8" authorId="0" shapeId="0" xr:uid="{00000000-0006-0000-0200-000005000000}">
      <text>
        <r>
          <rPr>
            <b/>
            <sz val="9"/>
            <color indexed="81"/>
            <rFont val="Tahoma"/>
            <family val="2"/>
          </rPr>
          <t>La que aplique</t>
        </r>
      </text>
    </comment>
    <comment ref="G8" authorId="0" shapeId="0" xr:uid="{00000000-0006-0000-0200-000006000000}">
      <text>
        <r>
          <rPr>
            <b/>
            <sz val="9"/>
            <color indexed="81"/>
            <rFont val="Tahoma"/>
            <family val="2"/>
          </rPr>
          <t>Asunto de la norma (encabezado de la norma)</t>
        </r>
      </text>
    </comment>
    <comment ref="H8" authorId="0" shapeId="0" xr:uid="{00000000-0006-0000-0200-000007000000}">
      <text>
        <r>
          <rPr>
            <b/>
            <sz val="9"/>
            <color indexed="81"/>
            <rFont val="Tahoma"/>
            <family val="2"/>
          </rPr>
          <t>Grupo de claúsulas o artículos que tratan del tema</t>
        </r>
      </text>
    </comment>
    <comment ref="J8" authorId="0" shapeId="0" xr:uid="{00000000-0006-0000-0200-000008000000}">
      <text>
        <r>
          <rPr>
            <b/>
            <sz val="9"/>
            <color indexed="81"/>
            <rFont val="Tahoma"/>
            <family val="2"/>
          </rPr>
          <t>Se describe la acción con la cual se da cumplimiento al requisito por parte del dueño del proceso</t>
        </r>
      </text>
    </comment>
    <comment ref="N8" authorId="0" shapeId="0" xr:uid="{00000000-0006-0000-0200-000009000000}">
      <text>
        <r>
          <rPr>
            <b/>
            <sz val="9"/>
            <color indexed="81"/>
            <rFont val="Tahoma"/>
            <family val="2"/>
          </rPr>
          <t>Se selecciona el estado de cumplimiento o incumpliento acorde con nuestra realidad</t>
        </r>
      </text>
    </comment>
    <comment ref="O8" authorId="1" shapeId="0" xr:uid="{00000000-0006-0000-0200-00000A000000}">
      <text>
        <r>
          <rPr>
            <b/>
            <sz val="9"/>
            <color indexed="81"/>
            <rFont val="Tahoma"/>
            <family val="2"/>
          </rPr>
          <t>Se generará acción correctiva, cuando el resultado de la evaluación sea de incumplimiento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7" authorId="0" shapeId="0" xr:uid="{00000000-0006-0000-0300-000001000000}">
      <text>
        <r>
          <rPr>
            <b/>
            <sz val="9"/>
            <color indexed="81"/>
            <rFont val="Tahoma"/>
            <family val="2"/>
          </rPr>
          <t>Procesos que deben cumplir el requisito</t>
        </r>
      </text>
    </comment>
    <comment ref="B7" authorId="0" shapeId="0" xr:uid="{00000000-0006-0000-0300-000002000000}">
      <text>
        <r>
          <rPr>
            <b/>
            <sz val="9"/>
            <color indexed="81"/>
            <rFont val="Tahoma"/>
            <family val="2"/>
          </rPr>
          <t>Subprocesos que deben cumplir el requisito. En caso de especificar la actividad, coloque subproceso/Actividad. Ejemplo: Clus/Cestas Públicas</t>
        </r>
      </text>
    </comment>
    <comment ref="C7" authorId="0" shapeId="0" xr:uid="{00000000-0006-0000-0300-000003000000}">
      <text>
        <r>
          <rPr>
            <b/>
            <sz val="9"/>
            <color indexed="81"/>
            <rFont val="Tahoma"/>
            <family val="2"/>
          </rPr>
          <t>Legales (Distritales y Nacionales)
Contrato de Concesión (Asociar con parte Anexo, Otro sí, Adiciones, resoluciones entre otros)
NTC.</t>
        </r>
      </text>
    </comment>
    <comment ref="E7" authorId="0" shapeId="0" xr:uid="{00000000-0006-0000-0300-000004000000}">
      <text>
        <r>
          <rPr>
            <b/>
            <sz val="9"/>
            <color indexed="81"/>
            <rFont val="Tahoma"/>
            <family val="2"/>
          </rPr>
          <t>Temporal:</t>
        </r>
        <r>
          <rPr>
            <sz val="9"/>
            <color indexed="81"/>
            <rFont val="Tahoma"/>
            <family val="2"/>
          </rPr>
          <t xml:space="preserve">
Día/ mes/ año</t>
        </r>
      </text>
    </comment>
    <comment ref="F7" authorId="0" shapeId="0" xr:uid="{00000000-0006-0000-0300-000005000000}">
      <text>
        <r>
          <rPr>
            <b/>
            <sz val="9"/>
            <color indexed="81"/>
            <rFont val="Tahoma"/>
            <family val="2"/>
          </rPr>
          <t>La que aplique</t>
        </r>
      </text>
    </comment>
    <comment ref="G7" authorId="0" shapeId="0" xr:uid="{00000000-0006-0000-0300-000006000000}">
      <text>
        <r>
          <rPr>
            <b/>
            <sz val="9"/>
            <color indexed="81"/>
            <rFont val="Tahoma"/>
            <family val="2"/>
          </rPr>
          <t>Asunto de la norma (encabezado de la norma)</t>
        </r>
      </text>
    </comment>
    <comment ref="H7" authorId="0" shapeId="0" xr:uid="{00000000-0006-0000-0300-000007000000}">
      <text>
        <r>
          <rPr>
            <b/>
            <sz val="9"/>
            <color indexed="81"/>
            <rFont val="Tahoma"/>
            <family val="2"/>
          </rPr>
          <t>Grupo de claúsulas o artículos que tratan del tema</t>
        </r>
      </text>
    </comment>
    <comment ref="J7" authorId="0" shapeId="0" xr:uid="{00000000-0006-0000-0300-000008000000}">
      <text>
        <r>
          <rPr>
            <b/>
            <sz val="9"/>
            <color indexed="81"/>
            <rFont val="Tahoma"/>
            <family val="2"/>
          </rPr>
          <t>Se describe la acción con la cual se da cumplimiento al requisito por parte del dueño del proceso</t>
        </r>
      </text>
    </comment>
    <comment ref="N7" authorId="0" shapeId="0" xr:uid="{00000000-0006-0000-0300-000009000000}">
      <text>
        <r>
          <rPr>
            <b/>
            <sz val="9"/>
            <color indexed="81"/>
            <rFont val="Tahoma"/>
            <family val="2"/>
          </rPr>
          <t>Se selecciona el estado de cumplimiento o incumpliento acorde con nuestra realidad</t>
        </r>
      </text>
    </comment>
    <comment ref="O7" authorId="1" shapeId="0" xr:uid="{00000000-0006-0000-0300-00000A000000}">
      <text>
        <r>
          <rPr>
            <b/>
            <sz val="9"/>
            <color indexed="81"/>
            <rFont val="Tahoma"/>
            <family val="2"/>
          </rPr>
          <t>Se generará acción correctiva, cuando el resultado de la evaluación sea de incumplimiento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Temporal</author>
    <author>Evelin Florez</author>
  </authors>
  <commentList>
    <comment ref="A8" authorId="0" shapeId="0" xr:uid="{00000000-0006-0000-0400-000001000000}">
      <text>
        <r>
          <rPr>
            <b/>
            <sz val="9"/>
            <color indexed="81"/>
            <rFont val="Tahoma"/>
            <family val="2"/>
          </rPr>
          <t>Procesos que deben cumplir el requisito</t>
        </r>
      </text>
    </comment>
    <comment ref="B8" authorId="0" shapeId="0" xr:uid="{00000000-0006-0000-0400-000002000000}">
      <text>
        <r>
          <rPr>
            <b/>
            <sz val="9"/>
            <color indexed="81"/>
            <rFont val="Tahoma"/>
            <family val="2"/>
          </rPr>
          <t>Subprocesos que deben cumplir el requisito. En caso de especificar la actividad, coloque subproceso/Actividad. Ejemplo: Clus/Cestas Públicas</t>
        </r>
      </text>
    </comment>
    <comment ref="C8" authorId="0" shapeId="0" xr:uid="{00000000-0006-0000-0400-000003000000}">
      <text>
        <r>
          <rPr>
            <b/>
            <sz val="9"/>
            <color indexed="81"/>
            <rFont val="Tahoma"/>
            <family val="2"/>
          </rPr>
          <t>Legales (Distritales y Nacionales)
Contrato de Concesión (Asociar con parte Anexo, Otro sí, Adiciones, resoluciones entre otros)
NTC.</t>
        </r>
      </text>
    </comment>
    <comment ref="E8" authorId="0" shapeId="0" xr:uid="{00000000-0006-0000-0400-000004000000}">
      <text>
        <r>
          <rPr>
            <b/>
            <sz val="9"/>
            <color indexed="81"/>
            <rFont val="Tahoma"/>
            <family val="2"/>
          </rPr>
          <t>Temporal:</t>
        </r>
        <r>
          <rPr>
            <sz val="9"/>
            <color indexed="81"/>
            <rFont val="Tahoma"/>
            <family val="2"/>
          </rPr>
          <t xml:space="preserve">
Día/ mes/ año</t>
        </r>
      </text>
    </comment>
    <comment ref="F8" authorId="0" shapeId="0" xr:uid="{00000000-0006-0000-0400-000005000000}">
      <text>
        <r>
          <rPr>
            <b/>
            <sz val="9"/>
            <color indexed="81"/>
            <rFont val="Tahoma"/>
            <family val="2"/>
          </rPr>
          <t>La que aplique</t>
        </r>
      </text>
    </comment>
    <comment ref="G8" authorId="0" shapeId="0" xr:uid="{00000000-0006-0000-0400-000006000000}">
      <text>
        <r>
          <rPr>
            <b/>
            <sz val="9"/>
            <color indexed="81"/>
            <rFont val="Tahoma"/>
            <family val="2"/>
          </rPr>
          <t>Asunto de la norma (encabezado de la norma)</t>
        </r>
      </text>
    </comment>
    <comment ref="H8" authorId="0" shapeId="0" xr:uid="{00000000-0006-0000-0400-000007000000}">
      <text>
        <r>
          <rPr>
            <b/>
            <sz val="9"/>
            <color indexed="81"/>
            <rFont val="Tahoma"/>
            <family val="2"/>
          </rPr>
          <t>Grupo de claúsulas o artículos que tratan del tema</t>
        </r>
      </text>
    </comment>
    <comment ref="J8" authorId="0" shapeId="0" xr:uid="{00000000-0006-0000-0400-000008000000}">
      <text>
        <r>
          <rPr>
            <b/>
            <sz val="9"/>
            <color indexed="81"/>
            <rFont val="Tahoma"/>
            <family val="2"/>
          </rPr>
          <t>Se describe la acción con la cual se da cumplimiento al requisito por parte del dueño del proceso</t>
        </r>
      </text>
    </comment>
    <comment ref="N8" authorId="0" shapeId="0" xr:uid="{00000000-0006-0000-0400-000009000000}">
      <text>
        <r>
          <rPr>
            <b/>
            <sz val="9"/>
            <color indexed="81"/>
            <rFont val="Tahoma"/>
            <family val="2"/>
          </rPr>
          <t>Se selecciona el estado de cumplimiento o incumpliento acorde con nuestra realidad</t>
        </r>
      </text>
    </comment>
    <comment ref="O8" authorId="1" shapeId="0" xr:uid="{00000000-0006-0000-0400-00000A000000}">
      <text>
        <r>
          <rPr>
            <b/>
            <sz val="9"/>
            <color indexed="81"/>
            <rFont val="Tahoma"/>
            <family val="2"/>
          </rPr>
          <t>Se generará acción correctiva, cuando el resultado de la evaluación sea de incumplimiento</t>
        </r>
      </text>
    </comment>
  </commentList>
</comments>
</file>

<file path=xl/sharedStrings.xml><?xml version="1.0" encoding="utf-8"?>
<sst xmlns="http://schemas.openxmlformats.org/spreadsheetml/2006/main" count="6762" uniqueCount="1566">
  <si>
    <t>Cumple</t>
  </si>
  <si>
    <t>PROCESO</t>
  </si>
  <si>
    <t xml:space="preserve">SUPROCESO </t>
  </si>
  <si>
    <t>TIPO DE NORMA</t>
  </si>
  <si>
    <t>Número</t>
  </si>
  <si>
    <t xml:space="preserve">Fecha de expedición </t>
  </si>
  <si>
    <t>Entidad que la expide o sector</t>
  </si>
  <si>
    <t>DESCRIPCIÓN</t>
  </si>
  <si>
    <t>Título/Capítulo/Artículo - Claúsula /Numeral</t>
  </si>
  <si>
    <t>ESTADO</t>
  </si>
  <si>
    <t>OBSERVACIONES</t>
  </si>
  <si>
    <t>Gestión humana</t>
  </si>
  <si>
    <t>SST</t>
  </si>
  <si>
    <t>Ley</t>
  </si>
  <si>
    <t>Por la cual se dictan medidas sanitarias</t>
  </si>
  <si>
    <t>Vigente</t>
  </si>
  <si>
    <t>Implementacion de medidas de control  a cada puesto de trabajo, teniendo como referencia la matriz de peligros y riesgos, registros de entrega de dotacion a los trabajadores, programa de capacitación</t>
  </si>
  <si>
    <t>Incumple</t>
  </si>
  <si>
    <t>Derogada</t>
  </si>
  <si>
    <t>Resolución</t>
  </si>
  <si>
    <t>Ministerio de trabajo y de seguridad social</t>
  </si>
  <si>
    <t>Por la cual se establecen algunas disposiciones sobre vivienda, higiene y seguridad en los establecimientos de trabajo.</t>
  </si>
  <si>
    <t>Capítulo II; Titulo II</t>
  </si>
  <si>
    <t>Implementacion del programa de orden y aseo., registros de capacitacion sobre orden y aseo</t>
  </si>
  <si>
    <t>Decreto</t>
  </si>
  <si>
    <t>Por el cual se determinan las bases de la organización y administración de Salud Ocupacional en el país.</t>
  </si>
  <si>
    <t>Implementacion de las actividades del Sistema de gestión de la seguridad y salud en el trabajo.
Registros de divulgacion de las responsabilidades en sst a los trabajadores mediante la Induccion y de charlas de 5 minutos.</t>
  </si>
  <si>
    <t xml:space="preserve">Por la cual se reglamenta la organización y funcionamiento de los comités de Medicina, Higiene y Seguridad Industrial en los lugares de trabajo. </t>
  </si>
  <si>
    <t>Todos (as)</t>
  </si>
  <si>
    <t>Conformación del comité paritario de Seguridad y Salud en el trabajo. Actas de reuniones mensuales del comité.</t>
  </si>
  <si>
    <t xml:space="preserve">Por la cual se reglamenta la organización, funcionamiento y forma de los Programas de Salud Ocupacional que deben desarrollar los patronos o empleadores en el país. </t>
  </si>
  <si>
    <t>Implementación del Sistema de Gestión de Seguridad y Salud en el trabajo</t>
  </si>
  <si>
    <t>Por el cual se desarrolla la Ley 82 de 1988, aprobatoria del Convenio número 159, suscrito con la Organización Internacional del Trabajo, sobre readaptación profesional y el empleo de personas inválidas.</t>
  </si>
  <si>
    <t>Se realiza reincorporación de trabajadores, como soporte están las actas de reincorporación y de recomendaciones médicas</t>
  </si>
  <si>
    <t>Por la cual se reglamentan actividades en materia de Salud Ocupacional.</t>
  </si>
  <si>
    <t>Se cuenta con un lineamiento del consumo de alcohol y drogas.</t>
  </si>
  <si>
    <t>Por medio de la cual se aprueba el "Convenio No. 170 y la Recomendación número 177 sobre la Seguridad en la Utilización de los Productos Químicos en el trabajo",  adoptados por la 77a. Reunión de la Conferencia General de la O.I.T., Ginebra, 1990</t>
  </si>
  <si>
    <t>Se cuenta con un procedimiento de manipulación y almacenamiento de sustancias químicas.</t>
  </si>
  <si>
    <t>Por el cual se determina la organización y administración del Sistema General de Riesgos Profesionales</t>
  </si>
  <si>
    <t>Certificados de afiliacion a ARL de todos los trabajadores, certificados de diferentes de temas de capacitacion en SST</t>
  </si>
  <si>
    <t>Presidencia de la República</t>
  </si>
  <si>
    <t>Por el cual se reglamenta la afiliación y las cotizaciones al Sistema General de Riesgos Profesionales</t>
  </si>
  <si>
    <t>Certificados de afiliaciones de todos los trabajadores  al sistema general de riesgos profesionales</t>
  </si>
  <si>
    <t>Por la cual se establece un procedimiento en materia de Salud Ocupacional</t>
  </si>
  <si>
    <t>No se realizan pruebas de embarazo</t>
  </si>
  <si>
    <t>Por medio del cual se promulga el Convenio 170 sobre la Seguridad en la utilización de los productos químicos en el trabajo, adoptado por la Conferencia General de la Organización Internacional del Trabajo el 25 de junio de 1990.</t>
  </si>
  <si>
    <t>Por el cual se reglamentan parcialmente la Ley 100 de 1993 y el Decreto-ley 1295 de 1994</t>
  </si>
  <si>
    <t>Investigaciones de los accidentes de trabajo.</t>
  </si>
  <si>
    <t>Por medio de la cual se aprueba el "Convenio número 161, sobre los servicios de salud en el trabajo" adoptado por la 71 Reunión de la Conferencia General de la Organización Internacional del Trabajo, OIT, Ginebra, 1985.</t>
  </si>
  <si>
    <t>Ministerio de Transporte</t>
  </si>
  <si>
    <t>Por la cual se reglamenta el uso y especificaciones del cinturón de seguridad a todos los vehículos que circulen en el territorio nacional</t>
  </si>
  <si>
    <t>Inspecciones de vehículos, lineamiento de uso del cinturon de seguridad</t>
  </si>
  <si>
    <t>Por la cual se expide el Código Nacional de Tránsito Terrestre y se dictan otras disposiciones</t>
  </si>
  <si>
    <t>Liciencias de conducción, inspeccion a vehículos.</t>
  </si>
  <si>
    <t>Por el cual se modifica la Tabla de Clasificación de Actividades Económicas para el Sistema General de Riesgos Profesionales y se dictan otras disposiciones.</t>
  </si>
  <si>
    <t>Registro de pago a la ARL, de acuerdo a la actividad economica</t>
  </si>
  <si>
    <t>Por la cual se reglamenta el uso e instalación del cinturón de seguridad de acuerdo con el artículo 82 del Código Nacional de Tránsito Terrestre.</t>
  </si>
  <si>
    <t xml:space="preserve">La empresa capacita y adopta ( obliga )en sus vehiculos los cinturones de seguridad </t>
  </si>
  <si>
    <t>Por la cual se reforman algunas disposiciones del sistema general de pensiones previsto en la Ley 100 de 1993 y se adoptan disposiciones sobre los Regímenes Pensionales exceptuados y especiales.</t>
  </si>
  <si>
    <t>Se solicitará el pago de seguridad social, a aquellos que presten un servicio a la empresa.</t>
  </si>
  <si>
    <t>Por medio del cual se reglamenta el Contrato de Aprendizaje y se dictan otras disposiciones.</t>
  </si>
  <si>
    <t>Contratos de aprendizaje</t>
  </si>
  <si>
    <t>Ministerio de la Protección Social</t>
  </si>
  <si>
    <t>Por la cual se establece el procedimiento para adaptar los reglamentos de trabajo a las disposiciones de la Ley 1010 de 2006.</t>
  </si>
  <si>
    <t>Entrega del reglamento interno de trabajo en la inducción. Publicación del mismo en los centros de trabajo.</t>
  </si>
  <si>
    <t>Por medio de la cual se adoptan medidas para prevenir, corregir y sancionar el acoso laboral y otros hostigamientos en el marco de las relaciones de trabajo</t>
  </si>
  <si>
    <t>Por la cual se reglamenta la investigación de incidentes y accidentes de
trabajo.</t>
  </si>
  <si>
    <t>Por el cual se regula la práctica de evaluaciones médicas ocupacionales y el manejo y contenido de las historias clínicas ocupacionales.</t>
  </si>
  <si>
    <t>Carta del centro médico indicando que el mismo maneja la custodia de las historias clínicas.</t>
  </si>
  <si>
    <t>Por la cual se adoptan las Guías de Atención Integral de Salud Ocupacional Basadas en la Evidencia.</t>
  </si>
  <si>
    <t>Programa de prevención de desordenes musculoesqueléticos</t>
  </si>
  <si>
    <t>Por la cual se adoptan medidas en relación con el consumo de cigarrillo o de tabaco</t>
  </si>
  <si>
    <t>Registro de divulgación de la Política de No alcohol, drogas y cigarrillo, Capacitación en tabaquismo y alcoholismo</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</si>
  <si>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</si>
  <si>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 xml:space="preserve">Conformación del comité de convivencia, capacitación en acoso laboral. </t>
  </si>
  <si>
    <t>Pendiente la evaluación de factores de riesgo psicosocial. El mismo se encuentra programado para el mes de Julio</t>
  </si>
  <si>
    <t>Por medio de la cual se modifican los artículos 106 y 107 de la Ley 769 del 2 de agosto de 2002 y se dictan otras disposiciones.</t>
  </si>
  <si>
    <t>Programa de capacitación - temas seguridad vial.</t>
  </si>
  <si>
    <t>Por la cual se modifican los artículos 11 y 17 de la Resolución 2346 de 2007 y se dictan otras disposiciones</t>
  </si>
  <si>
    <t>Facturas de pago a IPS Unidad de Salud Ocupacional por la realización de los exámenes médicos de ingreso, periódicos y de retiro.</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</si>
  <si>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</si>
  <si>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Divulgación de la política no alcohol , drogas y tabaco, capacitación en tabaquismo y alcoholismo</t>
  </si>
  <si>
    <t>Por la cual se reforma la Ley 769 de 2002 - Código Nacional de Tránsito, y se dictan otras disposiciones.</t>
  </si>
  <si>
    <t>Capacitación en manejo defensivo, implementación del plan estratégico de seguridad vial.</t>
  </si>
  <si>
    <t>Por la cual se modifican los artículos 236, 239, 57, 58 del Código Sustantivo del Trabajo y se dictan otras disposiciones.</t>
  </si>
  <si>
    <t>Licencias de maternidad y paternidad (registros de incapacidades)</t>
  </si>
  <si>
    <t>Por la cual se promueve la formación de hábitos, comportamientos y conductas seguros en la vía y se dictan otras disposiciones.</t>
  </si>
  <si>
    <t>Capitulo III</t>
  </si>
  <si>
    <t>Implementación del plan estratégico de Seguridad Vial</t>
  </si>
  <si>
    <t>Por la cual se establece la conformación y funcionamiento del Comité de Convivencia Laboral en entidades públicas y empresas privadas y se dictan otras disposiciones.</t>
  </si>
  <si>
    <t>Acta de conformación del comité de convivencia, y de las actas de reunión.</t>
  </si>
  <si>
    <t>Por la cual se modifica el Sistema de Riesgos Laborales y se dictan otras disposiciones en materia de Salud Ocupacional.</t>
  </si>
  <si>
    <t>Por la cual se modifica parcialmente la Resolución 652 de 2012.</t>
  </si>
  <si>
    <t>Por medio de la cual se expide la ley de Salud Mental y se dictan otras disposiciones.</t>
  </si>
  <si>
    <t>Se realizan charlas en manejo del estrés, esta pendiente la aplicación de la batería de risgo psicosocial</t>
  </si>
  <si>
    <t>Por la cual se expide la Guía metodológica para la elaboración del Plan Estratégico de Seguridad Vial</t>
  </si>
  <si>
    <t>Implementación del plan estratégico de Seguridad Vial. Plan de seguridad vial radicado.</t>
  </si>
  <si>
    <t>Por el cual se expide la Tabla de Enfermedades Laborales.</t>
  </si>
  <si>
    <t>Informativa</t>
  </si>
  <si>
    <t>Por el cual se expide el manual Unico de Calificación de la pérdida de capacidad laboral y ocupacional.</t>
  </si>
  <si>
    <t>Por medio del cual se expide el Decreto Unico Reglamentario del Sector Trabajo</t>
  </si>
  <si>
    <t>Implementación del SG-SST, soportes de inducción, capacitación, exámenes médicos de ingreso, inspecciones, entre otros.</t>
  </si>
  <si>
    <t>Por el cual se modifica y adiciona el Decreto 1079 de 2015, en relación con el Plan Estratégico de Seguridad Vial</t>
  </si>
  <si>
    <t>Por la cual se adopta el documento Guía para la Evaluación de los Planes Estratégicos de Seguridad Vial.</t>
  </si>
  <si>
    <t>Por el cual se modifica el Decreto 1079 de 2015, en relación con el plan estratégico de seguridad vial.</t>
  </si>
  <si>
    <t>Por la cual se establecen por parámetros y requisitos para desarrollar, certificar y registrar la capacitación virtual en el Sistema de Gestión de la Seguridad y Salud en el Trabajo</t>
  </si>
  <si>
    <t>Certificado de curso de 50 horas del Coordinador de SST</t>
  </si>
  <si>
    <t>Por medio del cual se modifica el artículo 2.2.4.6.37. del Decreto 1072 de 2015 Decreto Único Reglamentario del Sector Trabajo, sobre la transición para la implementación del Sistema de Gestión de la Seguridad y Salud en el Trabajo(SG-SST).</t>
  </si>
  <si>
    <t>Evaluación inicial del SG-SST</t>
  </si>
  <si>
    <t>Por la cual se definen los Estándares Mínimos del Sistema de Gestión de Seguridad y Salud en el Trabajo para Empleadores y Contratantes</t>
  </si>
  <si>
    <t xml:space="preserve">Implementación del Sistema de Gestión de Seguridad y Salud en el trabajo. </t>
  </si>
  <si>
    <t>Por la cual se reglamenta la instalación y uso obligatorio de cintas retrorreflectivas</t>
  </si>
  <si>
    <t>Instalación de reflectivos en los camiones compactadores y en las kangoo</t>
  </si>
  <si>
    <t>Por el cual se adopta el sistema global armonizado de Clasificación y etiquetado de productos químicos.</t>
  </si>
  <si>
    <t>Capítulo III</t>
  </si>
  <si>
    <t>Se cuenta con hojas de seguridad de los químicos, y un procedimiento de manipulación y almacenamiento de químicos de acuerdo a lo identificado en el sistema global armonizado</t>
  </si>
  <si>
    <t>Por la cual se definen los Estándares Mínimos del Sistema de Gestión de Seguridad y Salud en el Trabajo SG-SST</t>
  </si>
  <si>
    <t>Operaciones</t>
  </si>
  <si>
    <t>GS</t>
  </si>
  <si>
    <t>Congreso de la República de Colombia</t>
  </si>
  <si>
    <t>Por medio de la cual se instaura en el territorio nacional la aplicación del comparendo ambiental a los infractores de las normas de aseo, limpieza y recolección de escombros; y se dictan otras disposiciones.</t>
  </si>
  <si>
    <t xml:space="preserve">La empresa realiza la recolección de los residuos dentro de los horarios y frecuencias establecidas, adicional cuenta con el recurso humano y técnico para facilitar el buen hábito de limpieza de los entornos, realizando trabajo con las comunidades sobre las normas de aseo y la correcta disposición de los escombros.
La Empresa provee informes mensuales a la Interventoría con la información de las actividades realizadas. </t>
  </si>
  <si>
    <t>Los entes de control como son la Interventoría y la UAESP verifican el cumplimiento de toda la normatividad relacionada con el servicio público de aseo durante el contrato de concesión.</t>
  </si>
  <si>
    <t>Recolección</t>
  </si>
  <si>
    <t>Ministerio de Vivienda Ciudad y Territorio</t>
  </si>
  <si>
    <t>Por medio del cual se expide el Decreto Único Reglamentario del Sector Vivienda, Ciudad y Territorio. Titulo 2</t>
  </si>
  <si>
    <t>TITULO 2, CAPÍTULO 2, SECCIÓN 2- SUBSECCIÓN 3:
RECOLECCIÓN Y TRANSPORTE</t>
  </si>
  <si>
    <t xml:space="preserve">La empresa cuenta con los vehículos apropiados y con sistemas de monitoreo asegura el cumplimiento de las rutas establecidas,  dentro del Programa de Prestación del Servicio de Aseo, de igual forma cumple con todos los parámetros necesarios para la prestación del servicio de acuerdo al contrato suscrito con la Alcaldía. </t>
  </si>
  <si>
    <t>Barrido</t>
  </si>
  <si>
    <t>TITULO 2, CAPÍTULO 2, SECCIÓN 2-SUBSECCIÓN 4: BARRIDO Y LIMPIEZA DE ÁREAS PÚBLICAS</t>
  </si>
  <si>
    <t xml:space="preserve">Se realiza el barrido y la limpieza de áreas públicas dando cumplimiento a las frecuencias y horarios establecidos en el Programa de Prestación del Servicio de Aseo y cumpliendo con las exigencias establecidas en el PGIRS del Distrito. La Empresa provee informes mensuales a la Interventoría con la información correspondiente al barrido ejecutado. </t>
  </si>
  <si>
    <t>CLUS</t>
  </si>
  <si>
    <t>TÍTULO 2, CAPÍTULO 2, SECCIÓN 2-SUBSECCIÓN 5: LAVADO DE ÁREAS PÚBLICAS</t>
  </si>
  <si>
    <t xml:space="preserve">El lavado de areas públicas se realiza de acuerdo con la frecuencia y horarios establecidos en el Programa de Prestación del Servicio de Aseo y cumpliendo con el PGIRS respectivo del Distrito. La Empresa provee informes mensuales a la Interventoría con la información correspondiente al cronograma de lavado ejecutado. </t>
  </si>
  <si>
    <t>TÍTULO 2, CAPÍTULO 2,SECCIÓN 2-SUBSECCIÓN 6: CORTE DE CÉSPED Y PODA DE ÁRBOLES</t>
  </si>
  <si>
    <t>La empresa realiza el corte de césped  y poda de árboles, con el personal capacitado y los recursos necesarios, dando cumplimiento a la normatividad nacional, llevando una programación de la ejecucuón de las actividades, de los operativos y seguimiento a las normas de seguridad de dichos servicios. La Empresa provee informes mensuales con la informacion detallada del cumplimiento de acuerdo al plan de poda.</t>
  </si>
  <si>
    <t>Por la cual se establecen los lineamientos para la formulación de los Programas de Prestación del Servicio Público de Aseo.</t>
  </si>
  <si>
    <t xml:space="preserve">Promoambiental realizó el Programa de Prestación del Servicio Público de Aseo el cual se encuentra disponible en la página Web de la empresa, de igual forma el documneto fue radicado ante la Superintendencia de Servicios Públicos. </t>
  </si>
  <si>
    <t>Código nacional de policía y convivencia</t>
  </si>
  <si>
    <t>La empresa cumple con los horarios y frecuencias establecidas para la recolección de los residuos sólidos, cuenta con un servicio de monitoreo satelital de GPS para todos los vehículos, en caso de cambio de horario y frecuencia la empresa informa a los usuarios con antelación de acuerdo al Reglamento Técnico Operativo, cabe anotar que el seguimiento a vehículos es realizado también por parte de la Interventoría y la UAESP quienes tienen acceso a la información de GPS.</t>
  </si>
  <si>
    <t>Corregido por el Decreto 555 de 2017, 'por el cual se corrigen unos yerros en la Ley 1801 de 2016 “por la cual se expide el Código Nacional de Policía y Convivencia”', publicado en el Diario Oficial No. 50.191 de 30 de marzo de 2017.</t>
  </si>
  <si>
    <t>Contrato de concesión N°283 de 2018</t>
  </si>
  <si>
    <t>Anexo 11</t>
  </si>
  <si>
    <t xml:space="preserve">Criterio de calidad para la prestación de la actividad de recolección de residuos sólidos a través de contenedores en la ciudad de Bogotá D.C. </t>
  </si>
  <si>
    <t>La Empresa de acuerdo a un análisis técnico elabora un esquema operativo de atención y distribución de contenedores dando cumplimiento al anexo 11, con el fin de evitar focos de contaminación. Puntos críticos y otros problemas de espacio público urbano, de igual forma realiza las campañas de sensibilización con los usuarios para el manejo de los mismos.
La empresa envía plan de contenerización e informe mensual, el cual va acompañado por los entes de control quienes realizan el seguimiento.</t>
  </si>
  <si>
    <t>Secretaría Distrital del Hábitat-UAESP</t>
  </si>
  <si>
    <t>Adopta reglamento técnico operativo de la concesión (Anexo 3), Articulación con el aprovechamiento (Anexo 2) y  reglamento técnico operativo en áreas rurales de la concesión(Anexo 4)</t>
  </si>
  <si>
    <t>La Empresa cumple con los requisitos técnicos operativas para la prestación del servicio público de aseo en todos sus componentes, a saber: recolección, transporte, barrido, limpieza de vías y áreas públicas, corte de césped y poda de árboles, instalación y mantenimiento de cestas, y lavado de áreas públicas en el área exclusiva operada.
La Empresa provee informes mensuales a la Interventoría y UAESP con la información correspondiente a las actividades ejecutadas y cumplimiento del Reglamento Técnico Operativo. A su vez La UAESP en su página Web publica los informes de seguimiento realizados por parte de la Interventoría al contrato.</t>
  </si>
  <si>
    <t>Por la cual se establece el régimen de los servicios públicos domiciliarios y se dictan otras disposiciones.</t>
  </si>
  <si>
    <t>Todos los Titulos</t>
  </si>
  <si>
    <t xml:space="preserve">
Se evidencia cumplimiento en todos los titulos establecidos de la Ley 142 de 1994;  Promoambiental opera bajo los principios y regulación de la Ley 142,  fundamentados en garantizar la calidad del servicio público de aseo asegurando el mejoramiento de la calidad de vida de los usuarios, prestando un servicio eficiente, continuo e ininterrumpido sin excepción alguna, salvo cuando existan razones de fuerza mayor o caso fortuito o de orden técnico o económico que así lo exijan, la Empresa garantiza los mecanismos para que los usuarios participen en la gestión y fiscalización de la prestación del servicio.  La Superintendencia de Servicios Públicos vigila las empresas de servicios públicos, realiza visitas de seguimiento, solicita informes con el objetivo de validar que se cumpla con todas las disposiciones establecidas en la ley 142.
Adicional la Empresa genera informes de gestión y resultados los cuales son subidos a la plataforma SUI (sistema de información único) de la Superintendencia de Servicios Públicos.
                        </t>
  </si>
  <si>
    <t>Modificada por la Ley 1753/2015, Modificada por el Decreto 1260/2013, Modificada por la Ley 1450/2011, Modificada por la Ley 1341/2009, Modificada por la Ley 1215/2008, En criterio del editor para la interpretación del parágrafo del Artículo 99 de esta ley debe tenerse en cuenta lo dispuesto por el Artículo 112 de la Ley 1152/2007, Modificada por la Ley 1151/2007, Modificada por la Ley 1117/2006, El artículo 2o. de la Ley 1107/2006, Modificada por la Ley 812/2003, Modificada por el Decreto 990/2002, Modificada por la Ley 732/2002, Modificada por la Ley 689/2001, Modificada por la Ley 632/2000, Modificada por el Decreto 955/2000, Modificada por el Decreto 266/2000, Modificada por el Decreto 2474/1999, Modificada por la Ley 508/1999, Modificada por el Decreto 1165/1999, Modificada por el Decreto 1122/1999, Modificada por la Ley 286/1996, El Diario Oficial No. 41.925 del 11 de julio/1995, incluyó una FE DE ERRATAS, para corregir los artículos 1, 9, 14, 16, 24, 25, 32, 99 y 184, Modificado por el Decreto 548/1995, Modificada por la Ley 177/1994.</t>
  </si>
  <si>
    <t>Secretaría Distrital de Ambiente</t>
  </si>
  <si>
    <t>Por el cual se regula el manejo, transporte y disposición final de escombros y materiales de construcción.</t>
  </si>
  <si>
    <t>Los vehículos (volquetas y amplirool), de la Empresa se encuentran en buen estado y al momento de transportar los materiales de que trata el Decreto siempre llevan el material cubierto por el sistema de carpado evitando fugas de material. La interventoría valida el cumplimiento en las labores de supervisión.</t>
  </si>
  <si>
    <t>Por la cual se adopta la política nacional de gestión del riesgo de
desastres y se establece el Sistema Nacional de Gestión del Riesgo
de Desastres y se dictan otras disposiciones</t>
  </si>
  <si>
    <t>Capitulo 1,2,3, 4 y 6</t>
  </si>
  <si>
    <t>La Empresa cumple con los lineamientos establecidos en la política nacional de Gestión del Riesgo de Desastres, el Plan de Emergencias y Contingencias se encuentra enmarcado dentro de los 15 principios grales de actuación y los 27 términos que deben ser utilizados para hablar sobre la  Gestión del Riesgo, Promoambiental Distrito radicó su Plan de Emergencias y Contingencias de acuerdo a los lineamientos de la Resolución 0154 de 2014 la cual presenta los lineamientos para los Planes de Emergencias y Contingencias de las empresas de servicios publicos, el documento se encuentra radicado ante la Superintendencia de Servicios Públicos y la Unidad Administrativa Especial de Servicios Públicos, (UAESP).</t>
  </si>
  <si>
    <t>Por medio del cual se adopta el modelo eficiente y sostenible de gestión de los Residuos de Construcción y Demolición - RCD en Bogotá D.C.</t>
  </si>
  <si>
    <t>Los residuos de construcción y demolición son entregados por parte de los usuarios a la empresa prestadora del servicio público de aseo, todo el proceso es validado por medio del área comercial y dando cumplimiento al contrato de concesión. Todos los vehículos cumplen con las normas vigentes de tránsito, transporte y emisiones atmosféricas.</t>
  </si>
  <si>
    <t>Por la cual se expide el Código Nacional de Policía y Convivencia</t>
  </si>
  <si>
    <t>La Empresa realiza un manejo racional del recurso agua, procurando cuidar los cuerpos de agua, zonas de ronda hídrica y zonas de manejo y preservación ambiental, adicional evita el arrojo de sustancias contaminantes, residuos o desechos a los cuerpos de agua.
La Interventoría realiza estricto seguimiento a la prestación del servicio, de igual forma realiza visita mensual a la Base de Operaciones con el fin de validar el buen uso y manejo del recurso agua y los programas ambientales encaminados al cuidado del medio ambiente.</t>
  </si>
  <si>
    <t>Por el cual se adopta el Plan de gestión integral de residuos sólidos —PGIRS— del Distrito Capital, y se dictan otras disposiciones.</t>
  </si>
  <si>
    <t xml:space="preserve">
Promoambiental como empresa prestadora del servicio público de aseo y de acuerdo a lo dispuesto en el numeral 32 del artículo 2.3.2.1.1 del Decreto Nacional 1077 de 2015, artícula su Programa de Prestación del Servicio de Aseo, con los objetivos, metas, programas, proyectos y actividades definidas en el PGIRS de la Ciudad, como quiera que éste se convierte en la hoja de ruta que define el modo y la forma de la prestación del servicio. 
La UAESP realiza el seguimiento a las empresas prestadoras del servicio  y deberán reportar los informes correspondientes al Sistema Único de Información - SUl administrado por la Superintendencia de Servicios Públicos Domiciliarios.
</t>
  </si>
  <si>
    <r>
      <rPr>
        <b/>
        <sz val="11"/>
        <rFont val="Candara"/>
        <family val="2"/>
      </rPr>
      <t>Decreto 754 de 2014</t>
    </r>
    <r>
      <rPr>
        <sz val="11"/>
        <rFont val="Candara"/>
        <family val="2"/>
      </rPr>
      <t xml:space="preserve">: Se realizará la revisión del PGIRS al inicio del periodo constitucional del alcalde municipal o distrital, la cual podrá dar lugar a su actualización, siempre y cuando exista una justificación técnica que incluya, entre otros aspectos, cambios sustanciales en las proyecciones de población o en la generación y composición de residuos de sólidos.
</t>
    </r>
    <r>
      <rPr>
        <b/>
        <sz val="11"/>
        <rFont val="Candara"/>
        <family val="2"/>
      </rPr>
      <t>Módificado por el Decreto 652 de 2018</t>
    </r>
    <r>
      <rPr>
        <sz val="11"/>
        <rFont val="Candara"/>
        <family val="2"/>
      </rPr>
      <t>: Por medio del cual se ajustan los datos de línea base contenidos en el Documento Técnico de Soporte - DTS del Plan de Gestión Integral de Residuos Sólidos —PGIRS, Decreto Distrital 495 del 11 de noviembre de 2016</t>
    </r>
  </si>
  <si>
    <t>Ministerio de ambiente y desarrollo sostenible</t>
  </si>
  <si>
    <t>Por la cual se reglamenta la gestión integral de los residuos generados en las actividades de construcción y demolición  - RCD y se dictan otras disposiciones.</t>
  </si>
  <si>
    <t>Los vehículos (volquetas y amplirool), transportan los residuos de construcción y demolición de tal forma que el volumen no excede la capacidad del volco o caja,  adicional van cubiertas evitando el contacto con la lluvia y el viento, también disminuyendo la dispersión de partículas al momento de realizar el descargue.</t>
  </si>
  <si>
    <t>Adición N°1</t>
  </si>
  <si>
    <t>Recolección de residuos de arrojo clandestino y puntos críticos</t>
  </si>
  <si>
    <t xml:space="preserve">Promoambiental Distrito presenta mensualmente informes a la UAESP y/o Interventoría con los registros de ingreso al pesaje del sitio de disposición final, la interventoría realiza seguimiento a esta actividad de acuerdo al plan operativo y al cronograma establecido, además la información de los puntos críticos, producto del censo de puntos críticos se encuentra georeferenciada y se actualiza mensualmente para ser consultada en el sistema de información SIGAB,.
</t>
  </si>
  <si>
    <t>Las prórrogas son aplicables</t>
  </si>
  <si>
    <t>Adición N°2</t>
  </si>
  <si>
    <t>Mayores frecuencias de Lavado de áreas públicas</t>
  </si>
  <si>
    <t>Promoambiental Distristo mensualmente presenta informe a la interventoria Consorcio Proyeccion Capital con el avance del cumplimiento legal de la obligación, la relacion de las zonas atendidas y los metros cuadrados de las areas especiales lavadas, con la informacion indicada en el subnumeral 4.6 del anexo 1 de la presente adicion.
La Interventoría realiza seguimiento al plan operativo y cronograma de atención presentado por la Empresa.</t>
  </si>
  <si>
    <t>Adición N°3</t>
  </si>
  <si>
    <t>Mayores frecuencias de corte de césped de áreas públicas</t>
  </si>
  <si>
    <t xml:space="preserve">La Empresa realiza el cumplimiento de acuerdo al cronograma establecido el cual es verificado por la Interventoría, adicional se entrega cada mes un informe mensual con las actividades realizadas </t>
  </si>
  <si>
    <t>Adición N°4</t>
  </si>
  <si>
    <t>Adición N°6</t>
  </si>
  <si>
    <t>Adición N°8</t>
  </si>
  <si>
    <t>Adición N°9</t>
  </si>
  <si>
    <t>Cestas públicas, M 123 y M 124</t>
  </si>
  <si>
    <t>La Empresa realiza la insatalación de las cestas M123 y M124, las cuales son validadas de acuerdo al inventario que realiza la Interventoría mediante Acta de conteo, por otra parte realiza el seguimiento de acuerdo al certificado de cumplimiento de la Interventoría el cual se expide los cinco días siguientes a la solicitud de verificación.</t>
  </si>
  <si>
    <t>Adición N°5</t>
  </si>
  <si>
    <t>Instalación de cestas M - 121.</t>
  </si>
  <si>
    <t>La Empresa realiza la insatalación de las cestas M 121, las cuales son validadas de acuerdo al inventario que realiza la Interventoría mediante Acta de conteo, por otra parte realiza el seguimiento de acuerdo al certificado de cumplimiento de la Interventoría el cual se expide los cinco días siguientes a la solicitud de verificación.</t>
  </si>
  <si>
    <t>Adición N°7</t>
  </si>
  <si>
    <t>Soterrados</t>
  </si>
  <si>
    <t xml:space="preserve">La UAESP verificará el cumplimiento en la ejecución del cronograma detallado de las actividades del contrato, en cuanto a la construcción, instalación y puesta en operación de 15 puntos de contenedores soterrados, </t>
  </si>
  <si>
    <t>Adición N°11</t>
  </si>
  <si>
    <t>Recolección y transporte de residuos de puntos críticos y de arrojo clandestino, los residuos vegetales productos de emergencias, los árboles caídos por situaciones de emergencias que han sido previamente trozados, repicados, cortados por la autoridad, así como animales muertos que no excedan los 50 kg abandonados en las vías y áreas públicas.</t>
  </si>
  <si>
    <t>Adición N°12</t>
  </si>
  <si>
    <t xml:space="preserve">Actividad de lavado especial de areas publicas con mayores estandares de calidad </t>
  </si>
  <si>
    <t>Adición N°13</t>
  </si>
  <si>
    <t>Adición N°14</t>
  </si>
  <si>
    <t>TI</t>
  </si>
  <si>
    <t>Por medio de la cual se define y reglamenta el acceso y uso de los mensajes de datos, del comercio electrónico y de las firmas digitales, y se establecen las entidades de certificación y se dictan otras disposiciones.</t>
  </si>
  <si>
    <t>Lineamientos y Procedimientos</t>
  </si>
  <si>
    <t>por la cual se modifica y adiciona la Ley 23 de 1982 y se modifica la Ley 29 de 1944. Derechos de autor y propiedad intelectual.</t>
  </si>
  <si>
    <t>"POR EL CUAL SE DICTAN DISPOSICIONES GENERALES PARA
LA PROTECCiÓN DE DATOS PERSONALES"</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</si>
  <si>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</si>
  <si>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Registro Nacional de Bases de Datos, el cual se define como el directorio público de las bases de datos personales sujetas a Tratamiento que operan en el país, administrado por la Superintendencia de Industria y Comercio y de libre consulta para los ciudadanos</t>
  </si>
  <si>
    <t>Registro ante la Camara y Comercio</t>
  </si>
  <si>
    <t>Ministerio de comercio, industria y turismo</t>
  </si>
  <si>
    <t xml:space="preserve">Reglamenta parcialmente la Ley 1581 de 2012, por la cual se dictan disposiciones generales para la protección de datos personales. </t>
  </si>
  <si>
    <t>Gestión Humana</t>
  </si>
  <si>
    <t>Relaciones laborales</t>
  </si>
  <si>
    <t>Constitución Politica de Colombia</t>
  </si>
  <si>
    <t>Asamblea Nacional Constituyente</t>
  </si>
  <si>
    <t xml:space="preserve"> Es la carta magna o Carta Fundamental de la República de Colombia, es la ley máxima y suprema. En ella se especifican los principales derechos y deberes de los colombianos, y define la estructura y organización del Estado.</t>
  </si>
  <si>
    <t>www.constitucioncolombia.com</t>
  </si>
  <si>
    <t>Codigo sustantivo de trabajo</t>
  </si>
  <si>
    <t xml:space="preserve">Regula las relaciones de derecho individual del Trabajo de carácter particular, y las de derecho colectivo del Trabajo, oficiales y particulares. </t>
  </si>
  <si>
    <t>http://www.mintrabajo.gov.co/normatividad/leyes-y-decretos-ley/codigo-sustantivo-del-trabajo</t>
  </si>
  <si>
    <t>Por la cual se introducen reformas al Código Sustantivo del Trabajo y se dictan otras disposiciones.
(Despido colectivo, sindicatos, intermediación laboral,  eliminación retroactividad de cesantias, nuevos esquemas de contratación temporal, creacion salario integral)</t>
  </si>
  <si>
    <t>Por la cual se crea el sistema de seguridad social integral y se dictan otras disposiciones</t>
  </si>
  <si>
    <t>https://www.alcaldiabogota.gov.co/sisjur/normas/Norma1.jsp?i=5248#0</t>
  </si>
  <si>
    <t>Senado de la República de Colombia</t>
  </si>
  <si>
    <t>Resolución número 2646 del 17 de julio de 2008
Resolución 00000652 30-04-2012 del Ministerio del Trabajo
Resolución 1356  de julio 2012 del Ministerio del Trabajo</t>
  </si>
  <si>
    <t xml:space="preserve">Decreto Único Reglamentario del Sector Trabajo
(Contrato individual de trabajo, renovación, jornada y trabajo suplementario, vacaiones, teletrabajo) </t>
  </si>
  <si>
    <t>Libro 2-Parte 2. Título 1 RELACIONES LABORALES INDIVIDUALES y Título 6 NORMAS REFERENTES AL EMPLEO</t>
  </si>
  <si>
    <t>TEMA O ASUNTO</t>
  </si>
  <si>
    <t>CPC</t>
  </si>
  <si>
    <t>Dec. Ley</t>
  </si>
  <si>
    <t>Técnica</t>
  </si>
  <si>
    <t>Por el cual se crea la Comisión Colombiana del Espacio</t>
  </si>
  <si>
    <t>Ministerio del interior y de justicia</t>
  </si>
  <si>
    <t>por el cual se regula el intercambio de información entre entidades para el cumplimiento de funciones públicas</t>
  </si>
  <si>
    <t>Otro sí N°3</t>
  </si>
  <si>
    <t>Condiciones y requerimientos del parque automotor.</t>
  </si>
  <si>
    <t>Por el cual se organiza un sistema de aseguramiento de la calidad, almacenamiento y consulta de la información básica colombiana y se dictan otras disposiciones.</t>
  </si>
  <si>
    <t>Por el cual se organiza el Sistema Administrativo Nacional de Propiedad Intelectual y se crea la Comisión Intersectorial de Propiedad Intelectual</t>
  </si>
  <si>
    <t>Por medio de la cual se crea la Ley de Transparencia y del Derecho de Acceso a la Información Pública Nacional y se dictan otras disposiciones</t>
  </si>
  <si>
    <t>Por medio del cual se expide el Decreto Único Reglamentario del Sector de Tecnologías de la Información y las Comunicaciones</t>
  </si>
  <si>
    <t>Por medio del cual se expide el Decreto Reglamentario Único del Sector Administrativo de Información Estadística</t>
  </si>
  <si>
    <t>Gestión de la información pública.</t>
  </si>
  <si>
    <t>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t>
  </si>
  <si>
    <t>Por medio de la cual se actualiza el Marco Geocéntrico Nacional de Referencia: Magna-Sirgas</t>
  </si>
  <si>
    <t>Area técnica</t>
  </si>
  <si>
    <t>DANE</t>
  </si>
  <si>
    <t>Por la cual se adopta como único datum oficial de Colombia el Marco Geocéntrico Nacional de Referencia: MAGNA-SIRGAS</t>
  </si>
  <si>
    <t>Ministerio de relaciones exteriores</t>
  </si>
  <si>
    <t>Matenimiento</t>
  </si>
  <si>
    <t>Instituto Geográfico Agustín Codazzi</t>
  </si>
  <si>
    <t>Comercial</t>
  </si>
  <si>
    <t>Catastro</t>
  </si>
  <si>
    <t>Regulación integral de los servicios públicos de Acueducto, Alcantarillado y Aseo</t>
  </si>
  <si>
    <t>Titulo 4- Capitulo 4 Aforo a grandes productores</t>
  </si>
  <si>
    <t>Por la cual se establece una opción tarifaria para los multiusuarios</t>
  </si>
  <si>
    <t>Art. 45</t>
  </si>
  <si>
    <t>Adopta reglamento comercial y financiero de la concesión (Anexo 5)</t>
  </si>
  <si>
    <t>Facturación</t>
  </si>
  <si>
    <t>Art. 17</t>
  </si>
  <si>
    <t>Ministerio de vivienda, ciudad y territorio</t>
  </si>
  <si>
    <t>Por la cual se define el porcentaje de los recursos del recaudo del servicio público de aseo correspondiente a la provisión de inversiones de la actividad de aprovechamiento,  en el marco de lo previsto en el artículo 2.3.2.5.3.5 del Decreto 1077 de 2015 modificado y adicionado por el Decreto 596 de 2016”</t>
  </si>
  <si>
    <t>Por la cual se establece el régimen de regulación tarifaria al que deben someterse las personas prestadoras del servicio público de aseo que atiendan en municipios de más de 5.000 suscriptores en áreas urbanas, la metodología que deben utilizar para el cálculo de las tarifas del servicio público de aseo y se dictan otras disposiciones.</t>
  </si>
  <si>
    <t>Todos</t>
  </si>
  <si>
    <t>Secretaria Distrital de Planeación</t>
  </si>
  <si>
    <t>Por el cual se establece el Sistema Distrital de Patrimonio Cultural, se reasignan competencias y se dictan otras disposiciones</t>
  </si>
  <si>
    <t>Por el cual se reglamenta la prestación del servicio público de aseo</t>
  </si>
  <si>
    <t>Art. 120</t>
  </si>
  <si>
    <t>Servicio al cliente</t>
  </si>
  <si>
    <t>Comisión de regulación de agua potable y saneamiento básico</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</si>
  <si>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</si>
  <si>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Por la cual se expiden los porcentajes de distribución del incremento en el costo de comercialización del servicio CCS, entre las personas prestadoras de la actividad de recolección y transporte de no aprovechables y las personas prestadoras de la actividad de aprovechamiento, cuando se presta esta actividad en el municipio y/o distrito</t>
  </si>
  <si>
    <t>Por la cual se expide el Código de Procedimiento Administrativo y de lo Contencioso Administrativo</t>
  </si>
  <si>
    <t>Departamento Nacional de Planeación</t>
  </si>
  <si>
    <t xml:space="preserve">Ministerio de Tecnologías de la Información y las Comunicaciones </t>
  </si>
  <si>
    <t>SGA</t>
  </si>
  <si>
    <t>Ministerio de medio ambiente</t>
  </si>
  <si>
    <t>los vehículos cuenta con tecnología Euro V, que reduce las emisiones de gases de efecto invernadero y material particulado.
Los vehículos cuentan con la revisión técnico mecánica y emisiones contaminantes vigente hasta julio del 2020.
Se realizan muestreos de sonometría semestrales para realizar la corrección y darle cumplimento a los decibeles permitidos.</t>
  </si>
  <si>
    <t>Decreto Único Reglamentario del Sector Vivienda, Ciudad y Territorio. Titulo 2</t>
  </si>
  <si>
    <t>Subsección 2 ALMACENAMIENTO Y PRESENTACIÓN</t>
  </si>
  <si>
    <t>Mintransporte</t>
  </si>
  <si>
    <t>Decreto Único Reglamentario del Sector Transporte</t>
  </si>
  <si>
    <t xml:space="preserve">sección 8  del cap. 7  del  Libro 2. Trasporte terrestre a utomotor e mercancias peligrosas por carretera </t>
  </si>
  <si>
    <t>Código Nacional de Recursos Naturales Renovables y de Protección al Medio Ambiente.</t>
  </si>
  <si>
    <t>Sistema hidráulico cerrado con planta de tratamiento de aguas residuales.
Procesos de recirculación de agua para el lavado de vehículos.
Sistemas sanitarios de bajo consumo.</t>
  </si>
  <si>
    <t>Por el cual se dicta el Código Nacional de Recursos Naturales Renovables y de Protección al Medio Ambiente.</t>
  </si>
  <si>
    <t>Por el cual se reglamenta el artículo 15 de la Ley 373 de 1997 en relación con la instalación de equipos, sistemas e implementos de bajo consumo de agua</t>
  </si>
  <si>
    <t>los sistemas sanitarios de la base de operaciones son de bajo consumo, así mismo las griferías.
En los centros operativos se esta realizando el reemplazo de las griferías viejas y dañadas. 
Contamos el permiso de vertimientos Resolución No. 01797</t>
  </si>
  <si>
    <t>Por el cual se dictan medidas tendientes al uso racional y eficiente de la energía eléctrica.</t>
  </si>
  <si>
    <t>Se cuenta con un programa ahorro y uso eficiente de energía, con el que se quiere conseguir una disminución del 4% del consumo anual</t>
  </si>
  <si>
    <t>Ministerio de Ambiente, Vivienda y desarrollo territorial</t>
  </si>
  <si>
    <t>Se tramito el registro de generadores de residuos peligrosos con referencia de radicado SDA N° 2018ER119698 del 24-12-2018.
se realizo el respectivo registro de residuos peligrosos frente la secretaria distrital de ambiente del periodo del 1/1/2018 al 31/12/2018 con numero de radicado 500178913 con fecha del 31/03/2019.
Se cuenta con un centro de almacenamiento temporal exclusivamente para este tipo de residuos con las medidas de prevención y contención para disminuir el riesgo ambiental.
Se cuenta con una empresa prestadora de servicios de recolección y disposición de residuos peligrosos y cuenta con los permisos y licencias necesarias. Se cuenta con un plan de gestión integral de residuos solidos para la empresa</t>
  </si>
  <si>
    <t>Por el cual se dictan medidas sanitarias</t>
  </si>
  <si>
    <t>Al no contar con un sistema de alcantarillo, no se realizan vertimientos  a este.
Tenemos un sistema hidráulico cerrado donde de contamos con una planta de tratamiento de aguas residuales, para tratar y recircular el agua para lavado de vehículos.
Se realizan caracterizaciones físico-químicas cada semestre para darle cumplimiento a los 53 parámetros medibles.
Los vertimientos de aguas negras de las redes sanitarios se recepción a un tanque subterráneo y por medio del sistema vactor se realiza la limpieza y disposición final.</t>
  </si>
  <si>
    <t>Por medio de la cual se aprueba el "Convenio número 170 y la Recomendación número 177 sobre la Seguridad en la Utilización de los Productos Químicos en el Trabajo", adoptados por la 77a. Reunión de la Conferencia General de la OIT, Ginebra, 1990.</t>
  </si>
  <si>
    <t>Todo recipiente de contuvo productos químicos se trata como residuo peligroso y se trata en celda de seguridad, y se realiza el proceso de trazabilidad por medio de planillas de custodia de transporte y certificados de disposición final.
los sitios de almacenamiento de residuos peligrosos  cuenta con las fichas y hojas de seguridad.</t>
  </si>
  <si>
    <t>Por la cual se crea el Ministerio del Medio Ambiente, se reordena el Sector Público encargado de la gestión y conservación del medio ambiente y los recursos naturales renovables, se organiza el Sistema Nacional Ambiental, SINA y se dictan otras disposiciones.</t>
  </si>
  <si>
    <t>Por la cual se reglamenta la Publicidad Exterior Visual en el territorio nacional.</t>
  </si>
  <si>
    <t>Se han tramitado los registros de publicidad exterior visual de todos los vehículos .</t>
  </si>
  <si>
    <t>Por la cual se establece el programa para el uso eficiente y ahorro del agua.</t>
  </si>
  <si>
    <t>Se cuenta con un programa ahorro y uso eficiente de agua, con el que se quiere conseguir una disminución del 4% del consumo anual</t>
  </si>
  <si>
    <t xml:space="preserve">Por la cual se reforma la Ley 769/2002 Código Nacional de Tránsito Terrestre y se dictan otras 
disposiciones. </t>
  </si>
  <si>
    <t>Los vehículos cuentan con la revisión técnico mecánica y emisiones contaminantes vigente hasta julio del 2020.</t>
  </si>
  <si>
    <t>por la cual se establecen los elementos que deben ser considerados en los Planes de Gestión de Devolución de Productos Posconsumo de Fármacos o Medicamentos Vencidos.</t>
  </si>
  <si>
    <t>Se realizo la solicitud de un punto azul para la recolección y almacenamiento temporal de residuos hospitalarios.
Así mismos se tiene un convenio con punto azul para la respectiva disposición final de residuos.</t>
  </si>
  <si>
    <t>Por la cual se establecen los elementos que deben contener los Planes de Gestión de Devolución de Productos Posconsumo de Baterías Usadas Plomo Acido, y se adoptan otras disposiciones.</t>
  </si>
  <si>
    <t>Las baterías usadas o que ya cumplieron su vida útil, se acopian en el centro de almacenamiento temporal y se trata como un residuo peligroso.
Para la disposición final se tiene un convenio con el programa de posconsumo del GRUPO RETORNA.</t>
  </si>
  <si>
    <t>Por la cual se modifica la resolución 601 de 2006 sobre máximos permisibles para contaminantes criterio.</t>
  </si>
  <si>
    <t>Los vehículos cuentan con la revisión técnico mecánica y emisiones contaminantes vigente hasta julio del 2020.
Los contaminantes criterios se encuentran dentro de los niveles máximos permitidos</t>
  </si>
  <si>
    <t>Por la cual se establece la norma nacional de emisión de ruido y ruido ambiental.</t>
  </si>
  <si>
    <t>Nivel máximo permitido 85 decibeles</t>
  </si>
  <si>
    <t>Por la cual se establecen los parámetros y los valores límites máximos permisibles en los vertimientos puntuales a cuerpos de aguas superficiales y a los sistemas de alcantarillado público y se dictan otras disposiciones.</t>
  </si>
  <si>
    <t>Por la cual se reglamentan los niveles permisibles de emisión de contaminantes que deberán cumplir las fuentes móviles terrestres, se reglamenta el artículo 91 del Decreto 948 de 1995 y se adoptan otras disposiciones.</t>
  </si>
  <si>
    <t>Los vehículos de combustible diésel cuentan con tecnología Euro 5, que reduce del 80% de la material particulado generado, como el nivel de generación de oxido nitroso  a 180 mg/km, niveles permisibles, de igual manera la revisión técnico mecánica y gases contaminantes se encuentra vigente hasta el julio de 2020</t>
  </si>
  <si>
    <t>Por la cual se establecen los Sistemas de Recolección Selectiva y Gestión Ambiental de Llantas Usadas y se adoptan otras disposiciones.</t>
  </si>
  <si>
    <t xml:space="preserve">se realizo el respectivo registro de acopiador de llantas frente a la secretaria distrital de ambiente con referencia de radicado 2018ER264521.
Se cuenta con un centro de almacenamiento de llantas usadas que cumple con los estándares de seguridad y ambientales.
Se realizo el registro al programa posconsumo RUEDA VERDE, como empresa encargada para la disposición final de estos residuos.
Se realiza el reporte mensual frente a la secretaria distrital de ambiente
</t>
  </si>
  <si>
    <t xml:space="preserve">Por el cual se adopta la norma de calidad de aire ambiente y se dictan otras disposiciones </t>
  </si>
  <si>
    <t xml:space="preserve">Se cuenta con un procedimiento de selección y clasificación de residuos.
Se cuenta con sistema de puntos verdes o ecológicos distribuidos por toda la empresa para la debida clasificación residuos solidos.
Se cuenta con un centro de almacenamiento temporal para residuos peligrosos y no peligrosos.
Los residuos aprovechables son entregados al gestor especialIzado.
Los residuos peligrosos se entregan al gestor externo autorizado para su tratamiento / dispsicion final.. La trazabilidad del proceso se garantiza por medio de planillas de custodia de transporte y certificados de disposición final.
</t>
  </si>
  <si>
    <t xml:space="preserve">Se cuenta con un procedimiento de selección y clasificación de residuos.
Se cuenta con sistema de puntos verdes o ecológicos distribuidos por toda la empresa para la debida clasificación residuos solidos.
Se cuenta con un centro de almacenamiento temporal para residuos ordinarios.
Los residuos aprovechables son entregados al gestor especialIzado.
los residuos ordinarios son dispuesto con el prestador del servicio de recolección deresiduos domiciliarios.
</t>
  </si>
  <si>
    <t>Título 5</t>
  </si>
  <si>
    <t>Por medio del cual se expide el Decreto Único Reglamentario del Sector Ambiente y Desarrollo Sostenible</t>
  </si>
  <si>
    <t>Título 6</t>
  </si>
  <si>
    <t>Art. 1</t>
  </si>
  <si>
    <t>Titulo III, Art.s 80, 84 al 88,</t>
  </si>
  <si>
    <t>Art. 16</t>
  </si>
  <si>
    <t>Art. 2, 4, 10, 13</t>
  </si>
  <si>
    <t>Art. 4</t>
  </si>
  <si>
    <t>Art. 82</t>
  </si>
  <si>
    <t>Art. 4, 5</t>
  </si>
  <si>
    <t>Art. 9</t>
  </si>
  <si>
    <t>Art. 19, 20 y 21</t>
  </si>
  <si>
    <t>Art. 2</t>
  </si>
  <si>
    <t>Art. 6, 13, 14 , 15 y 24</t>
  </si>
  <si>
    <t>Art. N°111/numeral 12</t>
  </si>
  <si>
    <t>Art. N°3</t>
  </si>
  <si>
    <t>Art.s N° 17 y 19</t>
  </si>
  <si>
    <t>Art. 100°</t>
  </si>
  <si>
    <t>Art. N° 6</t>
  </si>
  <si>
    <t>Art. 4°</t>
  </si>
  <si>
    <t>Art.s 5° , 8°, 16°, 17°, 18°, 19°, 20° y 23°</t>
  </si>
  <si>
    <t>Art. 1, 31</t>
  </si>
  <si>
    <t>Art. 21, 25 y 56</t>
  </si>
  <si>
    <t>Art. 5</t>
  </si>
  <si>
    <t>Art. 133°</t>
  </si>
  <si>
    <t>Art.s 34°, Art. 36°</t>
  </si>
  <si>
    <t>Art. 2°</t>
  </si>
  <si>
    <t>Art.S 10,  14</t>
  </si>
  <si>
    <t>Art. 1°,14°,15°</t>
  </si>
  <si>
    <t>Art. 1°-6°, 10°,14°,25°</t>
  </si>
  <si>
    <t>Art. 11°</t>
  </si>
  <si>
    <t>Art. 5°</t>
  </si>
  <si>
    <t>Art. 8°</t>
  </si>
  <si>
    <t>Anexo 3: numeral 2 y Anexo 4</t>
  </si>
  <si>
    <t>Anexo 3, numeral 3</t>
  </si>
  <si>
    <t>Anexo 3, numeral 4</t>
  </si>
  <si>
    <t xml:space="preserve"> QUE VALIDA EL CUMPLIMIENTO</t>
  </si>
  <si>
    <t>ULTIMA FECHA DE EVALAUCIÓN</t>
  </si>
  <si>
    <t>ANEXO O EVIDENCIA  SOPORTE RESULTADO DE EVALUACIÓN</t>
  </si>
  <si>
    <t xml:space="preserve">RESULTADO DE LA EVALUACIÓN </t>
  </si>
  <si>
    <t>Cumple/No cumple/En implementación</t>
  </si>
  <si>
    <t>FECHA DE CIERRE DE LA ACCION CORRECTIVA</t>
  </si>
  <si>
    <t xml:space="preserve">MATRIZ LEGAL </t>
  </si>
  <si>
    <t>PROMOAMBIENTAL DISTRITO SAS ESP</t>
  </si>
  <si>
    <t>SOPORTE DOCUMENTAL DEL CUMPLIMIENTO</t>
  </si>
  <si>
    <t>REVISIÓN CI</t>
  </si>
  <si>
    <t>Dueño del proceso</t>
  </si>
  <si>
    <t>RESPONSABLE DEL CUMPLIMIENTO DEL REQUISITO</t>
  </si>
  <si>
    <t xml:space="preserve">CLUS </t>
  </si>
  <si>
    <t>Codigo:CI-LI-0001-F01</t>
  </si>
  <si>
    <t>Pagina 1 de 1</t>
  </si>
  <si>
    <t>Versión 01</t>
  </si>
  <si>
    <t>Versión No</t>
  </si>
  <si>
    <t xml:space="preserve">Fecha </t>
  </si>
  <si>
    <t xml:space="preserve">Cambios </t>
  </si>
  <si>
    <t>Ministerio de Vivienda, Ciudad y Territorio</t>
  </si>
  <si>
    <t>Por la cual se adopta el Reglamento Técnico para el Sector de Agua Potable y Saneamiento Básico - RAS y se derogan las resoluciones 1096 de 2000, 0424 de 2001, 0668 de 2003, 1459 de 2005, 1447 de 2005 y 2320 de 2009</t>
  </si>
  <si>
    <t>Capitulo 6, Articulo 220 y 221
RAS 2017 - Titulo F</t>
  </si>
  <si>
    <t>Aplica</t>
  </si>
  <si>
    <t>No Aplica</t>
  </si>
  <si>
    <t>Por Verificar</t>
  </si>
  <si>
    <t xml:space="preserve">Por el cual se establecen  los lineamientos para la formulación de los Programas de Prestación del servicio Público de Aseo </t>
  </si>
  <si>
    <t>Superintendencia de Servicios Publicos Domiciliarios</t>
  </si>
  <si>
    <t xml:space="preserve">Por la cual se solicita el reporte de inforamación al Sistema Único de Información SUI, por parte de los prestadores del servicio publico de aseo, se modifica la Resolución SSPD 20101200048765  del 14 de diciembre de 2010 y la Resolcución SSPD 20161300037055 del 31 de agosto de 2016 y se deroga la Resolcución SSPD 20161300013835 del 23 de mayo de 2016. </t>
  </si>
  <si>
    <t xml:space="preserve">Todas </t>
  </si>
  <si>
    <t xml:space="preserve">Articulo 1 </t>
  </si>
  <si>
    <t xml:space="preserve">Se encuentra en los metadatos de cada capa relacionada </t>
  </si>
  <si>
    <t xml:space="preserve">Articulo 2 y 4 </t>
  </si>
  <si>
    <t xml:space="preserve">1. Plan Operativo 
2. Shapes </t>
  </si>
  <si>
    <t>La implementación del programa de prestción del servicio</t>
  </si>
  <si>
    <t xml:space="preserve">Diseño </t>
  </si>
  <si>
    <t>Por medio del cual se expide el Decreto Único Reglamentario del Sector
Vivienda, Ciudad y Territorio”</t>
  </si>
  <si>
    <t>Articulo   2.3.2.2.2.3.36.</t>
  </si>
  <si>
    <t xml:space="preserve">Inspección y aprobación de la interventoria </t>
  </si>
  <si>
    <t>Articulo 2.3.2.2.2.3.30
Articulo  2.3.2.2.2.3.31.
Articulo  2.3.2.2.2.3.32.
Articulo 2.3.2.2.2.4.53
Articulo 2.3.2.2.2.4.54. 
Articulo  2.3.2.2.2.4.55
Articulo  2.3.2.2.2.6.67.</t>
  </si>
  <si>
    <t xml:space="preserve">1. Programa de prestación del servicio </t>
  </si>
  <si>
    <t xml:space="preserve">1. Formato 3: Programa de prestación del servicio 
2. Formato 26: Variable factor de productividad .
3. Formato 8: Centroide area de prestación.
 4.Formato 9. Registro de vehículos.
5. Formato 10. Actualización de Vehículos 
6. Formato 12. Registro de Microrrutas.
7. Actualización de Microrrutas.
</t>
  </si>
  <si>
    <t xml:space="preserve">Resolución  56215 modifica la 237705. </t>
  </si>
  <si>
    <t xml:space="preserve">1. Actas  Interventoria 
2. Informe mensual 
3. Fichas tecnicas </t>
  </si>
  <si>
    <t>1. Actas  Interventoria 
2. Informe mensual 
3. Fichas tecnicas 
4. Evidencia Fotografica</t>
  </si>
  <si>
    <t xml:space="preserve">Shapes </t>
  </si>
  <si>
    <t>1. Shapes microrrutas.
2. PDF planos microrrutas</t>
  </si>
  <si>
    <t>Se encuentra en los metadatos de cada capa relacionada con base en lo adoptado por el IGAC</t>
  </si>
  <si>
    <t>1- Se verifica el Shape de las microrrutas de recolección domiciliaria con la información del origen SRC Magna Sirgas.
2- Se verifican los PDF de los planos de las microrrutas y macrorrutas de barrido</t>
  </si>
  <si>
    <t xml:space="preserve"> QUÉ VALIDA EL CUMPLIMIENTO</t>
  </si>
  <si>
    <t>La modelación esté acorde con lo establecido en el RAS</t>
  </si>
  <si>
    <t xml:space="preserve">1. Plan Operativo  (PDF y Shapes de las microrrutas)
 </t>
  </si>
  <si>
    <t>1- Se verifican los PDF y los Shape de las microrrutas del plan op.</t>
  </si>
  <si>
    <t xml:space="preserve">La entrega de las macrorrutas de los servicios </t>
  </si>
  <si>
    <t>1- El programa de prestación de serivicios</t>
  </si>
  <si>
    <t>Se verifica el programa de prestación de servicios.</t>
  </si>
  <si>
    <t>El cargue de la información a la plataforma SUI</t>
  </si>
  <si>
    <t>1. La certificación de los formularios cargados a la plataforma del SUI</t>
  </si>
  <si>
    <t>Se verifica la certificación de los formatos y formularios al SUI.</t>
  </si>
  <si>
    <t>Las microrrutas y macrorrutas se encuentren bajo lo establecido en el decreto</t>
  </si>
  <si>
    <t>mtto</t>
  </si>
  <si>
    <t>Se verifica: 
1. Actas  Interventoría 
2. Informe mensual 
3. Fichas tecnicas 
4. Evidencia Fotografica</t>
  </si>
  <si>
    <t>1. Actas  Interventoría 
2. Informe mensual 
3. Fichas técnicas de los vehículos
4. Evidencia Fotografica</t>
  </si>
  <si>
    <t>Se verifican:
1. Shapes microrrutas.
2. PDF planos microrrutas</t>
  </si>
  <si>
    <t>N/A</t>
  </si>
  <si>
    <t xml:space="preserve">Articulo   2.3.2.2.2.3.36. </t>
  </si>
  <si>
    <t>Art. 1 al 6</t>
  </si>
  <si>
    <t xml:space="preserve">SUBPROCESO </t>
  </si>
  <si>
    <t>CONGRESO DE LA REPUBLICA DE COLOMBIA</t>
  </si>
  <si>
    <t>Artículos 9, 11,12, 14, 34, 45, 51, 53, 62 a 66, 73, 74, 79, 86 a 100, 101 a 104, 124, 128 a 132, 136 a 143, 146, 147 a 151, 152 a 159</t>
  </si>
  <si>
    <t>“Por la cual se modifica parcialmente la Ley 142 de 1994.”</t>
  </si>
  <si>
    <t>Completa</t>
  </si>
  <si>
    <t>Por la cual se expiden normas de financiamiento para el restablecimiento del equilibrio del presupuesto general y se dictan otras disposiciones</t>
  </si>
  <si>
    <t>Art. 10 Numeral 12</t>
  </si>
  <si>
    <t>Factuación y Catastro</t>
  </si>
  <si>
    <t xml:space="preserve"> Por la cual se expide el plan nacional de desarrollo 2014-2018 "todos por un nuevo país" Por la cual se expide el plan nacional de desarrollo 2014-2018 "todos por un nuevo país"</t>
  </si>
  <si>
    <t>Por la cual se establecen los lineamientos para la adopción de una política pública de gestión integral de residuos de aparatos eléctricos y electrónicos (RAEE), y se dictan otras disposiciones</t>
  </si>
  <si>
    <t>Por la cual se dictan normas tendientes a facilitar y promover el desarrollo urbano y el acceso a la vivienda y se dictan otras disposiciones</t>
  </si>
  <si>
    <t>Arts.: 54, 57 paragrafo</t>
  </si>
  <si>
    <t>Por medio de la cual se dictan disposiciones en materia de servicios públicos domiciliarios de energía eléctrica, gas combustible por redes, acueducto, alcantarillado y aseo para hacer frente a cualquier desastre o calamidad que afecte a la población nacional y su forma de vida.</t>
  </si>
  <si>
    <t>Por la cual se expide el Plan Nacional de Desarrollo, 2010-2014</t>
  </si>
  <si>
    <t>Art. 125</t>
  </si>
  <si>
    <t>vigente</t>
  </si>
  <si>
    <t>Facturacion y catastro</t>
  </si>
  <si>
    <t>Ministerio Desarrollo Economico</t>
  </si>
  <si>
    <t>Por el cual se modifica el artículo 9 del Decreto 196 de 1989, reglamentario de los Decretos-Leyes 3069 de 1968 y 149 de 1976.</t>
  </si>
  <si>
    <t>Catastro y Facturación</t>
  </si>
  <si>
    <t>MINISTERIO DE AMBIENTE, VIVIENDA Y DESARROLLO TERRITORIAL</t>
  </si>
  <si>
    <t>Por el cual se reglamenta el artículo 104 de la Ley 1151 de 2007.</t>
  </si>
  <si>
    <t>MINISTERIO DE VIVIENDA CIUDAD Y TERRITORIO</t>
  </si>
  <si>
    <t>Por medio del cual se expide el Decreto Único Reglamentario del Sector Vivienda, Ciudad y Territorio.</t>
  </si>
  <si>
    <t>Titulo 2.3.2</t>
  </si>
  <si>
    <t>Por el cual se modifica y adiciona el Decreto número 1077 de 2015 en lo relativo con el esquema de la actividad de aprovechamiento del servicio público de aseo y el régimen transitorio para la formalización de los recicladores de oficio, y se dictan otras disposiciones.</t>
  </si>
  <si>
    <t>Por el cual se modifica y adiciona el Decreto número 1077 de 2015 en lo relativo con las actividades complementarias de tratamiento y disposición final de residuos sólidos en el servicio público de aseo.</t>
  </si>
  <si>
    <t>Artículo 2.3.2.3.6. y  Artículo 2.3.2.3.20.</t>
  </si>
  <si>
    <t>Por el cual se adiciona el capítulo 7, al título 2 de la parte 3, del libro 2, del Decreto Único Reglamentario del Sector Vivienda, Ciudad y Territorio, Decreto 1077 del 26 de mayo de 2015, que reglamenta parcialmente el artículo 88 de la Ley 1753 de 2015, en lo referente al incentivo al aprovechamiento de residuos sólidos y se dictan otras disposiciones.</t>
  </si>
  <si>
    <t>COMISION DE REGULACION DE AGUA POTABLE Y SANEAMIENTO BASICO - CRA</t>
  </si>
  <si>
    <t>“Por la cual se adopta el modelo de condiciones uniformes del contrato para la prestación del servicio
público de aseo y sus actividades complementarias para las personas prestadoras que atiendan en
municipios de más de 5.000 suscriptores en el área urbana y de expansión urbana, y todas las personas
prestadoras de la actividad de aprovechamiento en dichas áreas, y se define el alcance de su
clausulado</t>
  </si>
  <si>
    <t xml:space="preserve">Por la cual se modifica la Resolución número CRA 294 de 2004 y se dictan otras disposiciones. (COBROS NO AUTORIZADOS)
</t>
  </si>
  <si>
    <t>Facturación y Catastro</t>
  </si>
  <si>
    <t>Por la cual se modifica el artículo 4o de la Resolución 233 de 2002, en relación con los requisitos que el usuario agrupado debe cumplir para acceder a la opción tarifaria de multiusuarios</t>
  </si>
  <si>
    <t>Cumple parcialmente</t>
  </si>
  <si>
    <t>Por la cual se establece la metodología para la realización de aforos a multiusuarios y se modifica la Resolución 233 de 2002.</t>
  </si>
  <si>
    <t>Menos Art. 12 que fue modificado por la Resolucion Cra 351 y posterior por la Resolución CRA 720</t>
  </si>
  <si>
    <t>Por la cual se establece una opción tarifaria para los multiusuarios del servicio de aseo, se señala la manera de efectuar el cobro del servicio ordinario de aseo para inmuebles desocupados y se define la forma de acreditar la desocupación de un inmueble.</t>
  </si>
  <si>
    <t xml:space="preserve">Art 1, 2, 3, 5,  6 ; 11 al 13; 19 al 21;  </t>
  </si>
  <si>
    <t>COMISION DE REGULACION DE ENERGIA Y GAS</t>
  </si>
  <si>
    <t>Por la cual se reglamenta el Decreto 2668 de 1999, en relación con el cobro de los costos de facturación conjunta de los servicios de aseo y alcantarillado por parte de las empresas prestadoras de los servicios de electricidad y gas combustible, en cumplimiento de lo ordenado por el parágrafo 1o. del artículo 2o. de dicho decreto.</t>
  </si>
  <si>
    <t>Facturación, Atención Usuarios</t>
  </si>
  <si>
    <t>Por la cual se modifican los artículos 5.1.1.3, 5.1.2.3 y 5.1.2.4 de la Resolución CRA 151 de 2001 y se dictan otras disposiciones.</t>
  </si>
  <si>
    <t>por la cual se adiciona un capítulo a la Resolución CRA No. 151 de 2001, relativo al procedimiento para atender las solicitudes de información efectuadas por la Comisión de Regulación de Agua Potable y Saneamiento Básico a los prestadores de los servicios públicos domiciliarios de acueducto, alcantarillado  y aseo, de conformidad con lo establecido en el inciso final del artículo 73 de la Ley 142 de 1994.</t>
  </si>
  <si>
    <t>Por la cual se establecen las condiciones para la elaboración, actualización y evaluación de los Planes de Gestión y Resultados.</t>
  </si>
  <si>
    <t>Facturacion</t>
  </si>
  <si>
    <t xml:space="preserve">"Por la cual se modifica la Sección 5.2.1., del Capítulo 2, del Título V de la Resolución CRA 151 de 2001, modificada por el artículo 2 de la Resolución CRA 271 de 2003, se modifican algunas disposiciones de las Resoluciones CRA 688 de 2014, CRA 720 de 2015, CRA 759 de 2016, CRA 800 de 2017, se deroga la Resolución CRA 783 de 2016, modificada por la Resolución CRA 810 de 2017 y, se dictan otras disposiciones relacionadas con la aplicación de las metodologías tarifarias" </t>
  </si>
  <si>
    <t>Por la cual se modifica la Resolución CRA 720 de 2015, “por la cual se establece el régimen de regulación tarifaria al que deben someterse las personas prestadoras del servicio público de aseo que atiendan en municipios de más de 5.000 suscriptores en áreas urbanas, la metodología que deben utilizar para el cálculo de las tarifas del servicio público de aseo, se corrige un yerro y se dictan otras disposiciones.</t>
  </si>
  <si>
    <t>Por la cual se expiden los porcentajes de distribución del incremento en el costo de comercialización del servicio CCS, entre las personas prestadoras de la actividad de recolección y transporte de no aprovechables y las personas prestadoras de la actividad de aprovechamiento, cuando se presta esta actividad en el municipio y/o distrito.</t>
  </si>
  <si>
    <t xml:space="preserve">Facturación </t>
  </si>
  <si>
    <t>Por la cual se modifica parcialmente el régimen de calidad y descuentos establecido mediante el TÍTULO IV y se modifican parcialmente las disposiciones finales establecidas en el TÍTULO V de la Resolución CRA 720 de 2015.</t>
  </si>
  <si>
    <t>Modificado</t>
  </si>
  <si>
    <t>SSPD</t>
  </si>
  <si>
    <t xml:space="preserve"> Por la cual se determinan los cargues para el reporte de información al Sistema Único de Información (SUI) relacionados con la actividad de aprovechamiento por parte de los prestadores del servicio público de aseo, se deroga la Resolución número SSPD 20161300037055 del 31 de agosto de 2016 y se dictan otras disposiciones.</t>
  </si>
  <si>
    <t>Por la cual se modifica, aclara y adiciona la Resolución SSPD 20174000237705 del 5 de diciembre de 2017.</t>
  </si>
  <si>
    <t>Art. 7-11, 17-20</t>
  </si>
  <si>
    <t>Por la cual se modifica el cronograma de cargue de la Resolución número SSPD 20174000237705 del 5 de diciembre de 2017.</t>
  </si>
  <si>
    <t>"Por la cual se adiciona un parágrafo al artículo 38 de la Resolución CRA 720 de 2015"</t>
  </si>
  <si>
    <t xml:space="preserve">Por la cual se corrige un error formal de carácter de digitación del artículo 15 de la Resolución CRA 720 de 2015
“Por la cual se establece el régimen de regulación tarifaria al que deben someterse las personas prestadoras del
servicio público de aseo que atiendan en municipios de más de 5.000 suscriptores en áreas urbanas, la
metodología que deben utilizar para el cálculo de las tarifas del servicio público de aseo y se dictan otras
disposiciones”.
</t>
  </si>
  <si>
    <t>Circular</t>
  </si>
  <si>
    <t>2019EE0062679</t>
  </si>
  <si>
    <t>Entrada en vigencia y aplicación del Decreto 2412 de 2018</t>
  </si>
  <si>
    <t>Facturación, Catastro, Atencion usuarios</t>
  </si>
  <si>
    <t>Circular Conjunta</t>
  </si>
  <si>
    <t>CRA- SSPD - MVCT</t>
  </si>
  <si>
    <t>ESQUEMA OPERATIVO DE LA ACTIVIDAD DE APROVECHAMIENTO DEL SERVICIO PÚBLICO DE ASEO Y RÉGIMEN DE TRANSICIÓN PARA IMPLEMENTAR EL ESQUEMA OPERATIVO DEFINIDO POR EL DECRETO 596 DE 2016, QUE MODIFICA Y ADICIONA EL DECRETO 1077 DE 2015.</t>
  </si>
  <si>
    <t xml:space="preserve">APLICACIÓN DEL MARCO TARIFARIO PARA PERSONAS PRESTADORAS DEL SERVICIO PÚBLICO DE ASEO EN MUNICIPIOS CON MÀS DE 5.000 SUSCRIPTORES.
</t>
  </si>
  <si>
    <t>Financiera</t>
  </si>
  <si>
    <t>Contabilidad</t>
  </si>
  <si>
    <t>Por medio de la cual se reforma el Código Penal, el Código de Procedimiento Penal, el Código de Infancia y Adolescencia, las reglas sobre extinción de dominio y se dictan otras disposiciones en materia de seguridad.</t>
  </si>
  <si>
    <t>Art. 35</t>
  </si>
  <si>
    <t>Por medio de la cual se modifica la Resolución 315 de 2005, en lo relacionado con la combinación de niveles de riesgo para establecer el Indicador Financiero Agregado.</t>
  </si>
  <si>
    <t>Circular de Planes de Emergencias y Contingencias</t>
  </si>
  <si>
    <t>Por el cual se reglamenta la profesion de contador publico y otras disposiciones como dar fe publica</t>
  </si>
  <si>
    <t>Art. 1 al 5</t>
  </si>
  <si>
    <t>La empresas estan sometidas al regimen tributartio nacional y la vigilancia de la superintendencia de servicios publicos docimiciliarios</t>
  </si>
  <si>
    <t>Art. 24 y 79</t>
  </si>
  <si>
    <t xml:space="preserve">Esta es la modifcacion del estatuto triburartio de las normas impositivas </t>
  </si>
  <si>
    <t>Art. 1 al 198</t>
  </si>
  <si>
    <t>En este se modifica la fecha de cargue de informacion Resolución SSPD 20174000237705 de 2017 de informacion a reportar de las empresas de servicios publicos domiciliarios</t>
  </si>
  <si>
    <t>Ley aplicación NIIF</t>
  </si>
  <si>
    <t xml:space="preserve">Decreto </t>
  </si>
  <si>
    <t>MINIISTERIO DE COMERCIO INDUSTRIA Y TURISMO</t>
  </si>
  <si>
    <t>Marco normativo NIIF grupo 2</t>
  </si>
  <si>
    <t>Estatuto Tributario Nacional</t>
  </si>
  <si>
    <t>Jurídico</t>
  </si>
  <si>
    <t>Certificado de Existencia y Representación Legal</t>
  </si>
  <si>
    <t>DECRETO</t>
  </si>
  <si>
    <t>Presidente de la República de Colombia</t>
  </si>
  <si>
    <t>Expedición codigo de comercio</t>
  </si>
  <si>
    <t>Constitución y creación de estatutos</t>
  </si>
  <si>
    <t>Camara de comercio</t>
  </si>
  <si>
    <t>CAPÍTULO III / 
DIRECCIÓN Y ADMINISTRACIÓN / SECCIÓN I / ASAMBLEA GENERAL DE ACCIONISTAS /  Art. 419 a 433</t>
  </si>
  <si>
    <t>CAPÍTULO III / 
DIRECCIÓN Y ADMINISTRACIÓN / SECCIÓN II / JUNTA DIRECTIVA /  Art. 434 A 439</t>
  </si>
  <si>
    <t>CAPÍTULO III / 
DIRECCIÓN Y ADMINISTRACIÓN / SECCIÓN III / REPRESENTANTE LEGAL /  Art. 440 A 444</t>
  </si>
  <si>
    <t>TITULO V /DEL CONTRATO DE SEGURO / Art. 1036 a 1082</t>
  </si>
  <si>
    <t xml:space="preserve">Por medio de la cual se cre la Sociedad por acciones simplificada 
</t>
  </si>
  <si>
    <t>Art. 1 a 46</t>
  </si>
  <si>
    <t>Por medio de la cual se regula el Derecho Fundamental de Petición y se sustituye un título del Código de Procedimiento Administrativo y de lo Contencioso Administrativo.</t>
  </si>
  <si>
    <t>TÍTULO II /DERECHO PETICIÓN /CAPÍTULO I /Derecho de /petición ante autoridades reglas generales / Artículo 13.</t>
  </si>
  <si>
    <t>TÍTULO II /DERECHO PETICIÓN /CAPÍTULO I /Derecho de /petición ante autoridades reglas generales / Artículo 14.</t>
  </si>
  <si>
    <t>TÍTULO II /DERECHO PETICIÓN /CAPÍTULO I /Derecho de /petición ante autoridades reglas generales / Artículo 15.</t>
  </si>
  <si>
    <t>TÍTULO II /DERECHO PETICIÓN / CAPÍTULO II / Derecho de petición ante autoridades / Art. 24</t>
  </si>
  <si>
    <t>TÍTULO II /DERECHO PETICIÓN / CAPÍTULO II / Derecho de petición ante autoridades / Art. 25</t>
  </si>
  <si>
    <t>ÍTULO II /DERECHO PETICIÓN / CAPÍTULO III / Derecho de petición ante organizaciones e instituciones privadas / Art. 32</t>
  </si>
  <si>
    <t>ÍTULO II /DERECHO PETICIÓN / CAPÍTULO III / Derecho de petición ante organizaciones e instituciones privadas / Art. 33</t>
  </si>
  <si>
    <t>Por el cual se reglamenta la acción de tutela consagrada en el artículo 86 de la Constitución Política</t>
  </si>
  <si>
    <t>CAPÍTULO I / Disposiciones generales y procedimiento / Art. 27</t>
  </si>
  <si>
    <t>CAPÍTULO III / Tutela contra los particulares / Art. 42 Numeral 3</t>
  </si>
  <si>
    <t>Ministerio de trabajo</t>
  </si>
  <si>
    <t>Ministerio de Salud</t>
  </si>
  <si>
    <t>Congreso de Colombia</t>
  </si>
  <si>
    <t>Art. 3</t>
  </si>
  <si>
    <t>ULTIMA FECHA DE EVALUACIÓN</t>
  </si>
  <si>
    <t>Art. N°111 / numeral 12</t>
  </si>
  <si>
    <t>Artículo 3,4</t>
  </si>
  <si>
    <t>Artículo 81</t>
  </si>
  <si>
    <t>Artículo 137, Numeral 2</t>
  </si>
  <si>
    <t>Artículo 14.24</t>
  </si>
  <si>
    <r>
      <t>Art.</t>
    </r>
    <r>
      <rPr>
        <strike/>
        <sz val="11"/>
        <rFont val="Candara"/>
        <family val="2"/>
      </rPr>
      <t xml:space="preserve"> 1°</t>
    </r>
    <r>
      <rPr>
        <sz val="11"/>
        <rFont val="Candara"/>
        <family val="2"/>
      </rPr>
      <t>,14°,15°</t>
    </r>
  </si>
  <si>
    <t xml:space="preserve"> Operaciones</t>
  </si>
  <si>
    <t>Gestión social</t>
  </si>
  <si>
    <t>Por el cual se adicionan, el inciso 2° del artículo 1° (objeto) y el inciso 2° del artículo 8°, de la ley 1259 del 19 de diciembre de 2008, "por medio de la cual se instauró en el territorio nacional la aplicación del comparendo ambiental a los infractores de las normas de aseo, limpieza y recolección de escombros, y se dictan otras disposiciones</t>
  </si>
  <si>
    <t>1- Procedimiento de Gestión de Residuos 
2- Acta de disposición final de baterias</t>
  </si>
  <si>
    <t>Título 5; Artículo 2.2.5.1.2.7; 2.2.5.1.2.11; SECCIÓN 4: 2.2.5.1.4.6</t>
  </si>
  <si>
    <t>Título 6, 2.2.6.1.2.1.,2.2.6.1.2.3. b,c y 2.2.6.1.2.5; 2.2.6.1.3.9; 2.2.6.1.4.4. SECCIÓN 6, art  2.2.6.2.2.1.: d,f y h.</t>
  </si>
  <si>
    <t>1- Procedimiento y programa de Gestión de Residuos</t>
  </si>
  <si>
    <t>MINISTERIO DE AMBIENTE Y DESARROLLO SOSTENIBLE</t>
  </si>
  <si>
    <t>Por el que se efectúan unas precisiones al Decreto 1076 de 2015, por medio del cual se expide el Decreto Único Reglamentario del Sector Ambiente y Desarrollo Sostenible.</t>
  </si>
  <si>
    <t>Art. 12</t>
  </si>
  <si>
    <t>Art. 9 y 10</t>
  </si>
  <si>
    <t>TIC</t>
  </si>
  <si>
    <t>RESULTADOS EVALUACIÓN DE REQUSITOS</t>
  </si>
  <si>
    <t>% Cumplimiento</t>
  </si>
  <si>
    <t>% Cump Total</t>
  </si>
  <si>
    <t>Fecha de Actualización</t>
  </si>
  <si>
    <t>NTC - ISO</t>
  </si>
  <si>
    <t>Título del 1 al 10</t>
  </si>
  <si>
    <t>Acuerdo</t>
  </si>
  <si>
    <t>Ministerio de salud y protección social</t>
  </si>
  <si>
    <t>Por medio de la cual se adopta el protocolo general de bioseguridad para mitigar, controlar y realizar el adecuado manejo de la pandemia del Coronavirus COVID-19</t>
  </si>
  <si>
    <t>Ministerio del trabajo</t>
  </si>
  <si>
    <t>Medidas de protección al empleo en la fase de mitigación del nuevo coronavirus COVID-19</t>
  </si>
  <si>
    <t>Alcaldía de mayor de Bogotá</t>
  </si>
  <si>
    <t>Ministerio del interior</t>
  </si>
  <si>
    <t>Por el cual se imparten instrucciones en virtud de la emergencia sanitaria generada por la pandemia del Coronavirus COVID-19 y el matenimiento del orden público.</t>
  </si>
  <si>
    <t>Presidencia de la república</t>
  </si>
  <si>
    <t>Por la cual se declara el Estado de ERmergencia Económica, Social y Ecológica en todo el territorio Nacional</t>
  </si>
  <si>
    <t>-</t>
  </si>
  <si>
    <t>Ministerios de Trabajo y Seguridad Social y de Salud</t>
  </si>
  <si>
    <t xml:space="preserve"> Presidencia de la República</t>
  </si>
  <si>
    <t>Ministerio
 de Salud</t>
  </si>
  <si>
    <t>Ministerio de la protección social</t>
  </si>
  <si>
    <t>Ministerio de Protección  Social</t>
  </si>
  <si>
    <t>Ministerio de Protección Social</t>
  </si>
  <si>
    <t>Instituto Nacional de Medicina Legal y Ciencias Forenses</t>
  </si>
  <si>
    <t>Ministerio de Obras Públicas y Transporte</t>
  </si>
  <si>
    <t>Por la cual se dictan Medidas Sanitarias</t>
  </si>
  <si>
    <t>Por la cual se reglamenta la organización, funcionamiento y forma de los Programas de Salud Ocupacional que deben desarrollar los patronos o empleadores en el país</t>
  </si>
  <si>
    <t xml:space="preserve">Por la cual se modifica el Sistema de Riesgos Laborales y se dictan otras disposiciones en materia de Salud Ocupacional.
</t>
  </si>
  <si>
    <t>Por medio del cual se modifica el artículo Art. 2.2.4.6.37. del Capítulo 6 del Título 4 de la Parte 2 del Libro 2 del Decreto 1072 de 2015, Decreto Único Reglamentario del Sector Trabajo, sobre la transición para la implementación del Sistema de Gestión de la Seguridad y Salud en el Trabajo (SG-SST).</t>
  </si>
  <si>
    <t>Adoptado por el Decreto Ley 2624</t>
  </si>
  <si>
    <t>Por la cual se reglamenta la investigación de incidentes y accidentes de trabajo</t>
  </si>
  <si>
    <t>Por el cual se expide la Tabla de Enfermedades Laborales</t>
  </si>
  <si>
    <t>Por el cual se determinan las bases para la organización y administración de Salud Ocupacional en el país</t>
  </si>
  <si>
    <t xml:space="preserve">Por la cual se reglamenta la organización y funcionamiento de los Comités de Medicina, Higiene y Seguridad Industrial en los lugares de trabajo. </t>
  </si>
  <si>
    <t>Por la cual se dictan normas sobre Protección y conservación de la Audición de la Salud y el bienestar de las personas, por causa de la producción y emisión de ruidos</t>
  </si>
  <si>
    <t xml:space="preserve">por el cual se promulga el Convenio 170 sobre la Seguridad en la utilización de los productos químicos en el trabajo, adoptado por la Conferencia General de la Organización Internacional del Trabajo el 25 de junio de 1990.
</t>
  </si>
  <si>
    <t xml:space="preserve">Por medio del cual se corrige un yerro de la Ley 1010 de enero 23 de 2006. Los empleadores deberán adaptar el reglamento de trabajo a los requerimientos de la Ley 1010 de 2006. </t>
  </si>
  <si>
    <t>Por la cual se establece el procedimiento para adaptar los reglamentos de trabajo a las disposiciones de la ley 1010 de 2006</t>
  </si>
  <si>
    <t>Por medio de la cual se expide la ley de Salud Mental y se dictan otras disposiciones</t>
  </si>
  <si>
    <t>Por el cual se expide el cronograma de reglamentación e implementación de la
 Ley 1616 de 2013.</t>
  </si>
  <si>
    <t>Por la cual se estable la constitución y el funcionamiento  del comité de convivencia laboral en las entidades públicas y  empresas privadas y se dictan otras disposiciones</t>
  </si>
  <si>
    <t>Por la cual se modifica parcialmente la Resolución 652 de 2012</t>
  </si>
  <si>
    <t>Por la cual se aclara una resolución
Reglamenta el examen de ingreso.</t>
  </si>
  <si>
    <t>por la cual se regula la práctica de evaluaciones médicas ocupacionales y el manejo y contenido de las historias clínicas ocupacionales</t>
  </si>
  <si>
    <t>por la cual se modifican los artículos 11 y 17 de la Resolución 2346 de 2007 y se dictan otras disposiciones</t>
  </si>
  <si>
    <t>Por la cual se fijan los parámetros científicos y técnicos relacionados con el examen de embriaguez y alcoholemia</t>
  </si>
  <si>
    <t>por la cual se adoptan medidas en relación con el consumo de cigarrillo o de tabaco</t>
  </si>
  <si>
    <t xml:space="preserve">Por la cual se adopta la política nacional de gestión del riesgo de desastres y se establece el Sistema Nacional de Gestión del Riesgo de Desastres
</t>
  </si>
  <si>
    <t xml:space="preserve">Por medio de la cual se establece la Ley General de Bomberos de Colombia.
</t>
  </si>
  <si>
    <t xml:space="preserve">Por la cual se expide el Código Nacional de Tránsito Terrestre </t>
  </si>
  <si>
    <t>Por la cual se adopta el documento Guía para la Evaluación de los Planes Estratégicos de
Seguridad Vial</t>
  </si>
  <si>
    <t xml:space="preserve">Por la cual se crea el sistema de
 seguridad social integral </t>
  </si>
  <si>
    <t xml:space="preserve">Por el cual se dictan disposiciones en materia de Tránsito
Terrestre automotor y se derogan los Acuerdos 0034 de 1.991,
00022 de 1992 y 00052 de 1992 </t>
  </si>
  <si>
    <t>Código Sustantivo del Trabajo</t>
  </si>
  <si>
    <t>Todo</t>
  </si>
  <si>
    <t xml:space="preserve">Toda </t>
  </si>
  <si>
    <t xml:space="preserve"> Toda</t>
  </si>
  <si>
    <t>Art. 53</t>
  </si>
  <si>
    <t>Toda</t>
  </si>
  <si>
    <t>Art.  6</t>
  </si>
  <si>
    <t>Art.  42</t>
  </si>
  <si>
    <t>VIGENTE</t>
  </si>
  <si>
    <t>La Organización deberá practicar audiometría a todo trabajador que ingrese o se traslade al medio ruidoso, los exámenes deben realizarse de forma periódica, en especial si los trabajadores se encuentran expuestos regularmente al ruido en niveles que excedan los valores limites permisibles. (el intervalo del examen no debe exceder de dos años)</t>
  </si>
  <si>
    <t>Los empleadores deberán adaptar el reglamento de trabajo a los requerimientos de la Ley 1010 de 2006. Su incumplimiento será sancionado administrativamente por el Código Sustantivo del Trabajo. El empleador deberá abrir un escenario para escuchar las opiniones de los trabajadores en la adaptación de que trata este parágrafo.</t>
  </si>
  <si>
    <t>Los empleadores deberán elaborar y adaptar un capítulo al reglamento de trabajo que contemple los mecanismos para prevenir el acoso laboral, así como el procedimiento interno para solucionarlo. 
Para efecto de la adaptación del reglamento de trabajo se deberá escuchar a los trabajadores, quienes expresarán sus opiniones, las cuales no son obligatorias ni eliminan el poder de subordinación laboral.</t>
  </si>
  <si>
    <t xml:space="preserve">El Comité de Convivencia Laboral estará compuesto por un número igual de representantes del empleador y de los trabajadores, con sus respectivos suplentes. Los integrantes del Comité preferiblemente deben contar con competencias actitudinales y comportamentales, tales como respeto, imparcialidad, tolerancia, serenidad, confidencialidad, reserva en el manejo de información y ética; así mismo, habilidades de comunicación asertiva, liderazgo y resolución de conflictos. 
Las entidades públicas o las empresas privadas, a través de la dependencia responsable de gestión humana y los Programas de Salud Ocupacional, deben desarrollar las medidas preventivas y correctivas de acoso laboral, con el fin de promover un excelente ambiente de convivencia laboral, fomentar relaciones sociales positivas entre todos los trabajadores de empresas e instituciones públicas y privadas y respaldar la dignidad e integridad de las personas en el trabajo. </t>
  </si>
  <si>
    <t>Para determinar el estado de embriaguez alcohólica de una persona se podrán utilizar los siguientes procedimientos:
A. Por alcoholemia. La cual se obtiene de la medición de la cantidad de etanol en sangre y se expresa en mg de etanol /100 ml de sangre total. La correlación con la embriaguez, debe hacerse en todos los casos según lo estipulado en el artículo 2º de esta resolución.</t>
  </si>
  <si>
    <t>En cumplimiento de esta responsabilidad, las entidades públicas, privadas y comunitarias desarrollarán y ejecutarán los procesos de gestión del riesgo, entiéndase: conocimiento del riesgo, reducción del riesgo y manejo de desastres, en el marco de sus competencias, su ámbito de actuación y su jurisdicción, como componentes del Sistema Nacional de Gestión del Riesgo de Desastres.
Por su parte, los habitantes del territorio nacional, corresponsables de la gestión del riesgo, actuarán con precaución, solidaridad, autoprotección, tanto en lo personal como en lo de sus bienes, y acatarán lo dispuesto por las autoridades
Análisis específicos de riesgo y planes de contingencia. Todas las entidades públicas o privadas encargadas de la prestación de servicios públicos, que ejecuten obras civiles mayores o que desarrollen actividades industriales o de otro tipo que puedan significar riesgo de desastre para la sociedad, así como las que específicamente determine la Unidad Nacional para la Gestión del Riesgo de Desastres, deberán realizar un análisis específico de riesgo que considere los posibles efectos de eventos naturales sobre la infraestructura expuesta y aquellos que se deriven de los daños de la misma en su área de influencia, así como los que se deriven de su operación. Con base en este análisis diseñará e implementarán las medidas de reducción del riesgo y planes de emergencia y contingencia que serán de su obligatorio cumplimiento.</t>
  </si>
  <si>
    <t>La Organización deberá tener en cuenta que los bomberos son los órganos competentes para la realización de las labores de inspección y revisión técnica en prevención de incendios y seguridad humana en edificaciones, e informarán a la entidad competente el cumplimiento de las normas de seguridad en general.</t>
  </si>
  <si>
    <t>La organización deberá cumplir con las condiciones especificaciones y características referentes a equipos de prevención en seguridad en vehículos automotores.</t>
  </si>
  <si>
    <t>Acta de conformación del COPASST.
Actas de reuniones del COPASST.</t>
  </si>
  <si>
    <t>Aclaraciones sobre el Trabajo Remoto o a Distancia en Mayores de 60 Años.</t>
  </si>
  <si>
    <t xml:space="preserve">Todo </t>
  </si>
  <si>
    <t>No vigente</t>
  </si>
  <si>
    <t>art. 2</t>
  </si>
  <si>
    <t xml:space="preserve">Por el cual se dictan medidas de orden laboral, dentro del Estado de Emergencia Económica, Social y Ecológica </t>
  </si>
  <si>
    <t>Art. 1, 2, 3, 4.</t>
  </si>
  <si>
    <t>Lineamientos mínimos a implementar de promoción y prevención para la preparación, respuesta y atención de casos de enfermedad por COVID-19 (Coronavirus)</t>
  </si>
  <si>
    <t>Los elementos de protección personal son responsabilidad de las empresas o contratantes; ante la presente emergencia por covid-19, las administradoras de riesgos laborales apoyarán a los empleadores o contratantes en el suministro de dichos elementos exclusivamente para los trabajadores con exposición directa a covid-19.</t>
  </si>
  <si>
    <t xml:space="preserve">Lineamientos respecto del trabajo en casa. </t>
  </si>
  <si>
    <t>Decretó el estado de emergencia sanitaria en todo el territorio nacional.</t>
  </si>
  <si>
    <t xml:space="preserve">El cumplimiento de las acciones de contención ante el COVID-19 y la prevención de enfermedades asociadas al primer pico epidemilógico.
</t>
  </si>
  <si>
    <t xml:space="preserve">Da instrucciones de intervención, respuesta y atención del COVID-19, complementarias a la impartidas en la Circular
0017 del 24 de febrero de 2020 del Ministerio del Trabajo, aplicables principalmente a los ambientes laborales. </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</si>
  <si>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</si>
  <si>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Prohibición a los empleadores de coaccionar a los trabajadores a tomar licencias no remuneradas.</t>
  </si>
  <si>
    <t>Recursos Humanos</t>
  </si>
  <si>
    <t>Por medio del cual se adopta una medida de protección al cesante, se adoptan medidas alternativas respecto a la jornada de trabajo, se adopta una alternativa para el primer pago de la prima de servicios, se crea el Programa de Apoyo para el Pago de la Prima de Servicios ­PAP, Y se crea el Programa de auxilio a los trabajadores en suspensión contractual, en el marco de la Emergencia Económica, Social y Ecológica declarada mediante el Decreto 637 de 2020</t>
  </si>
  <si>
    <t>Cap II, III, IV.</t>
  </si>
  <si>
    <t>Ministerio de Tecnologías</t>
  </si>
  <si>
    <t>Por el cual se dispone una medida para garantizar el acceso a servicios de conectividad en el marco del Estado de Emergencia Económica, Social y Ecológica en todo el territorio nacional.</t>
  </si>
  <si>
    <t>Art. 1, 3, 4, 5,6,7,8, 14, 15-21, 25 y 26, 29-37, 38 numeral 3, 39, 67, 69, 95, 98 nuemral 1, 99, 102, 104, 107.</t>
  </si>
  <si>
    <t>Art. 15-18, 20, 22, 23, 157, 161, 202, 204-208, 210, 271 y 280</t>
  </si>
  <si>
    <t>Lineamientos y procedimientos  referentes a la afiliación y pagos correspondientes al sistema de seguridad social  de todos los trabajadores vinculados a la compañía.</t>
  </si>
  <si>
    <t>Por medio de la cual se modifica la ley' 1361 de 2009 para adicionar y complementar las medidas de protección de la familia y se dictan otras disposiciones</t>
  </si>
  <si>
    <t xml:space="preserve">Decreto Único Reglamentario del Sector Trabajo
(Contrato individual de trabajo, renovación, jornada y trabajo suplementario, vacaciones, teletrabajo) </t>
  </si>
  <si>
    <t xml:space="preserve">Libro 2-Parte 2. Título 1 excepto los artículos 2.2.1.5.12, 2.2.1.5.13 y 2.2.1.5.14.  Título 6; CAP 3, Titulo 7; cap 2, Sección 1 artículos 2.2.7.2.1.1, 2.2.7.2.1.2, 2.2.7.2.1.3, 2.2.7.2.1.6, sección 2; art. 2.2.7.2.2.1, 2.2.7.2.2.2, sección 3: 2.2.7.2.3.1, 2.2.7.2.3.2, </t>
  </si>
  <si>
    <t>Titulo II; Cap1:Art.15, 16, 18, 19, 20, 21,25, 29, 38, 39, Cap 3: 43, 48; Cap 4; art. 83</t>
  </si>
  <si>
    <t>Implentación del protocolo general de bioseguridad</t>
  </si>
  <si>
    <t>Soportes de la implentación del protocolo general de bioseguridad</t>
  </si>
  <si>
    <t>Medidas en el ámbito laboral con el fin de promover la conservación del empleo y brindar alternativas a trabajadores y empleadores dentro de la Emergencia Económica, Social y Ecológica, declarada por el Gobierno
nacional por medio del Decreto 417 del 17 de marzo de 2020. Aprobación del retiro de cesantias</t>
  </si>
  <si>
    <t>1-Canales de comunicación oportunos ante las autoridades de salud competentes para la notificación de los casos sospechosos de COVId-19
2-Implementación de una ruta establecida de notificación que incluya datos de contacto de:Secretaría Distrital, Departamental y Municipial.
3-Dar aplicación a los protocolos, procedimientos  y lineamientos definidos por el ministerio de Salud y Protección Social, con relación a la preparación, respuesta  y atención de casos de enfermedad por el COVID-19.
4-Difusión oportuna y permanente de todos los boletines y comunicaciones oficiales que emita el Ministerio del Trabajo y el INS, respecto a los lineamientos para la preparación, respuesta y atención en casos de enfermedad por COVID en Colombia.
5-Suministrar los elementos de protección personal según las recomendaciones específicas de conformidad con los lineamientos definidos por el MinSalud y el INS para la prevención del contagio.
6-Reforzar las medidas de limpieza, prevención y autocuidado en los centro de trabajo.
7-Capacitación a los trabajadores sobre las técnicas adecuadas para el lavado de manos y promover el lavado frecuente de las mismas y suministrar a los trabajadores jabón u otras sustencias desinfectantes para el adecuado lavado de manos, al igual que toallas desechables para el secado.
8-Mantener limpias las superficies de trabajo, teléfonos, equipos de cómputo y otros dispositivos y equipos de trabajo que usen frecuentemente los trabajadores.
9-Exigir a los trabajodores no compartir los elementos de protección personal.
10-Realizar la difusión de la información oficial sobre el COVID-19, publicada en la pagina Web del MinSalud.</t>
  </si>
  <si>
    <t>Suministro de los Elementos de Protección personal a los colaboradores</t>
  </si>
  <si>
    <t>Soporte de entrega de los los Elementos de Protección personal a los colaboradores</t>
  </si>
  <si>
    <t>Desarrollar e implementar estrategias que para la vigilancia de la salud de los trabajadores y contratistas , identificando a los mayores de 60 años y aquellos con enfermedades preexistentes como hipertensión arterial,  enfermedad pulmonar, enfermedad cardiaca, enfermedad renal y otras que afecten el estado inmunológico, en el marco de la SG-SST.</t>
  </si>
  <si>
    <t xml:space="preserve">Soporte del cumplimiento de las acciones de contención ante el COVID-19 y la prevención de enfermedades asociadas al primer pico epidemilógico.
</t>
  </si>
  <si>
    <t xml:space="preserve">Literales 2,6 y 2.8  y los artículos 5 y 6 </t>
  </si>
  <si>
    <t>Todas</t>
  </si>
  <si>
    <t>Implementación del SG-SST</t>
  </si>
  <si>
    <t>Articulo 5, 7, 21, 25, 35, 56, 61, 62  y 63</t>
  </si>
  <si>
    <t>Certificados de afiliacion a ARL de todos los trabajadores, certificados de diferentes de temas de capacitacion en SST.
Sistema de gestión de SST
Procedimiento de investigación de AT
FURAT
Registro de atención médica de AT
Comunicación del AT o EL a la EPS</t>
  </si>
  <si>
    <t>Los aportantes definidos en el artículo anterior tienen las siguientes obligaciones:
1. Conformar el equipo investigador de los incidentes y accidentes de trabajo
2. Investigar todos los incidentes y accidentes de trabajo dentro de los quince (15) días siguientes a su ocurrencia, a través del equipo investigador
3. Adoptar una metodología y un formato para investigar los incidentes y los accidentes de trabajo
4. Registrar en el formato de investigación, en forma veraz y objetiva, toda la información que conduzca a la identificación de las causas reales del accidente o incidente de trabajo.
5. Implementar las medidas y acciones correctivas que, como producto de la investigación, recomienden el Comité Paritario de Salud Ocupacional o Vigía Ocupacional
6. Proveer los recursos, elementos, bienes y servicios necesarios para implementar las medidas correctivas que resulten de la investigación, a fin de evitar la ocurrencia de eventos similares, las cuales deberán ser parte del cronograma de actividades del Programa de Salud Ocupacional de la empresa, incluyendo responsables y tiempo de ejecución.
7. Implementar el registro del seguimiento realizado a las acciones ejecutadas a partir de cada investigación de accidente e incidente de trabajo ocurrido en la empresa o fuera de ella, al personal vinculado directa o indirectamente.
8. Establecer y calcular indicadores de control y seguimiento del impacto de las acciones tomadas.
9. Remitir, a la respectiva administradora de riesgos profesionales, los informes de investigación de los accidentes de trabajo graves o mortales. 
10. Llevar los archivos de las investigaciones adelantadas y pruebas de los correctivos implementados</t>
  </si>
  <si>
    <t>Informativo</t>
  </si>
  <si>
    <t>Titulo I, Capitulo II</t>
  </si>
  <si>
    <t>Cumplimiento de las disposiciones de higiene y seguridad en los diferentes puestos de trabajo</t>
  </si>
  <si>
    <t>Constitución un comité de medicina, higiene y seguridad industrial, integrado por un número igual de representantes de los patronos y de los trabajadores cuya organización y funcionamiento se regirá por la reglamentación especial que expiden conjuntamente los Ministerios de Salud, Trabajo y Seguridad Social.</t>
  </si>
  <si>
    <t>Conformación de un Comité de Medicina, Higiene y Seguridad Industrial en el lugares de trabajo, el cual estará compuesto por un número igual de representantes del empleador y de los trabajadores con sus respectivos suplentes</t>
  </si>
  <si>
    <t>Procedimiento de manipulación y almacenamiento de sustancias químicas
Fichas de datos de seguridad productos químicos
Etiquetado y Marcado de productos quimicos</t>
  </si>
  <si>
    <t>Reglamento Interno de Trabajo.</t>
  </si>
  <si>
    <t>Identificación, evalución, intervención, y monitoreo de los factores de riesgo psicosocial, programa de vigilancia epidemiológica</t>
  </si>
  <si>
    <t>Charlas en manejo del estrés, aplicación de la batería de riesgo psicosocial</t>
  </si>
  <si>
    <t>No se realizan pruebas de embarazo
Comunicación de peligros y riesgos a los trabajdores</t>
  </si>
  <si>
    <t>Artículo 2</t>
  </si>
  <si>
    <t>Plan de gestión de desastres</t>
  </si>
  <si>
    <t>Implemetación del plan estrátegico de seguridad vial</t>
  </si>
  <si>
    <t xml:space="preserve"> Elementos del kit de carretera  obligatorios: botiquín y extintor en vehículos , inspecciones de seguridad integrales</t>
  </si>
  <si>
    <t>Pruebas alcoholemia y listas de chequeo del alcoholímetro.
Procedimiento de aplicación de pruebas de alcohol en aliento.</t>
  </si>
  <si>
    <t>Registro de divulgación del lineamiento de procedimiento de aplicación de pruebas de alcohol en aliento, Capacitación en tabaquismo y alcoholismo</t>
  </si>
  <si>
    <t>Soporte de la  implementación de estrategias para la vigilancia de la salud de los trabajadores y contratistas , identificando a los mayores de 60 años y aquellos con enfermedades preexistentes como hipertensión arterial,  enfermedad pulmonar, enfermedad cardiaca, enfermedad renal y otras que afecten el estado inmunológico, en el marco de la SG-SST. Matriz de Identificación de peligros, valoración de riesgos y determinación de controles</t>
  </si>
  <si>
    <t xml:space="preserve">1-Inclusión del trabajo en casa dentro de la metodología para la identificación , evaluación, valoración y control de los peligros y riesgos de la Empresa y la adopción de medidas necesarias  dentro del plan de trabajo anual del SG-SST.
2- Notificación a las ARL la ejecución temporal de actividades del trabajador desde su casa, indicando las condiciones de modo, tiempo y lugar.
3-Retroalimentación constante  con sus trabajadores sobre las  dificultades que tenga para el desarrollo de su labor y buscar posibles soluciones.
4-seguimiento a sus trabajadores sabre su estado de salud y las recomendaciones de autocuidado para prevenir el contagio de COVID-19, conforme a las recomendaciones realizadas por las diferentes entidades del Estado dentro de los protocolos expedidos para ello.
5-contar y dar a conocer a los trabajadores los mecanismos de comunicación como correos electronicos y lineas telefonicas directas en las que se podra reporter cualquier tipo de novedad derivada del desempeño de sus labores en trabajo en casa. De igual manera, instruir a los trabajadores sobre cómo se debe efectuar el reporte de accidentes o incidentes de trabajo
</t>
  </si>
  <si>
    <t>Implementación de los protocolo de bioseguridad</t>
  </si>
  <si>
    <t>Soporte de la implementación de los protocolo de bioseguridad</t>
  </si>
  <si>
    <t>1- Turnos de trabajo sucesivos
2-Jornada de trabajo en el estado de Emergencia Sanitaria.</t>
  </si>
  <si>
    <t>Soportes de :
1- Turnos de trabajo sucesivos
2-Jornada de trabajo en el estado de Emergencia Sanitaria.</t>
  </si>
  <si>
    <t xml:space="preserve">1- Licencia remunerada compensable
2-Modificación de la jornada laboral  y concertación del salario
</t>
  </si>
  <si>
    <t>Pago del auxilio de transporte a los colaboradores</t>
  </si>
  <si>
    <t>Las actas de conformación del comité y las actas de reunión trimestral del comité</t>
  </si>
  <si>
    <t>Fiscalización laboral rigurosa a las decisiones laborales de empleadores durante la emergencia sanitaria.</t>
  </si>
  <si>
    <t>N° Req Cumplen</t>
  </si>
  <si>
    <t>N° Req Cum Parcial</t>
  </si>
  <si>
    <t>Alternancia en la oficina</t>
  </si>
  <si>
    <t>Por la cual se prorroga la emergencia sanitaria  por el nuevo Coronavirus que causa la COVID-19, se modifican las resoluciones 385 y 844  de 2020 y se dictan otras disposiciones</t>
  </si>
  <si>
    <t>Departamento nacional de planeación</t>
  </si>
  <si>
    <t>Principio de onerosidad de los servicios públicos</t>
  </si>
  <si>
    <t xml:space="preserve">Resolución </t>
  </si>
  <si>
    <t>Ministerio de Vivienda, Ciudad y Territorio- Comisión de Regulación de Agua Potable y Saneamiento Básico</t>
  </si>
  <si>
    <t>Por la cual se establecen medidas regulatorias transitorias en el sector de agua potable y saneamiento
básico, derivadas de la emergencia declarada por el Gobierno Nacional a causa del COVID-19</t>
  </si>
  <si>
    <t>Cap III</t>
  </si>
  <si>
    <t>Superintendencia de servicios públicos</t>
  </si>
  <si>
    <t xml:space="preserve">Financiera </t>
  </si>
  <si>
    <t>Ministerio de hacienda y crédito público</t>
  </si>
  <si>
    <t>Por la cual se adoptan para autorizar una nueva operación a la Financiera de Desarrollo Territorial SA- Findeter, en el marco de la Emergencia Económica, Social y Ecológica.</t>
  </si>
  <si>
    <t>Todo el Decreto</t>
  </si>
  <si>
    <t xml:space="preserve">Financiera, Jurídica </t>
  </si>
  <si>
    <t xml:space="preserve">Ministerio de Comercio, Industria y Turismo </t>
  </si>
  <si>
    <t>Por el cual se establecen plazos especiales para la renovación de la matrícula mercantil, el RUNEOL ylos demás registros que integran el Registro Único Empresarial y Social ­RUES, así como para las reuniones ordinarias de las asambleas y demás cuerpos colegiados, para mitigar los efectos económicos del nuevo coronavirus COVID-19 en el territorio nacional</t>
  </si>
  <si>
    <t>Todo (art.5 jurídica - asamblea)</t>
  </si>
  <si>
    <t>Por el cual se adiciona el Decreto 1076 de 2015, Único Reglamentario del Sector Ambiente y Desarrollo Sostenible, en lo relacionado con la Gestión Integral de los Residuos de Aparatos Eléctricos y Electrónicos - RAEE y se dictan otras disposiciones.</t>
  </si>
  <si>
    <t>Artículo 2.2.7 A.1.2, Artículo 2.2.7A.2.3. y Artículo 2.2.7A.4.5</t>
  </si>
  <si>
    <t>Por medio de la cual se expide el Código General del Proceso y se dictan
otras disposiciones.</t>
  </si>
  <si>
    <t>Artículos.421 y 422, art. 424</t>
  </si>
  <si>
    <t xml:space="preserve">Ley 57 </t>
  </si>
  <si>
    <t>15/04/1887</t>
  </si>
  <si>
    <t>Código Civil Colombiano</t>
  </si>
  <si>
    <t>Artículos 1602 y 1494, 1496</t>
  </si>
  <si>
    <t xml:space="preserve"> artículo 82 al 89 </t>
  </si>
  <si>
    <t xml:space="preserve">Define lineamientos para presentación del proceso de cobro ejecutivo </t>
  </si>
  <si>
    <t>Por medio de la cual se expide el Código de Comercio y se dictan
otras disposiciones.</t>
  </si>
  <si>
    <t>Artículo 884</t>
  </si>
  <si>
    <t>Por la cual se modifica la resolución 668 de 2016, sobre el uso racional de bolsas plasticas y se adoptan otras disposiciones</t>
  </si>
  <si>
    <t>Art. 2°, Art. 5°</t>
  </si>
  <si>
    <t>Gestión interna de implementación del código de colores en cada una de las sedes de la empresa.</t>
  </si>
  <si>
    <t>Orden de compra, registro fotográfico, soportes de capacitación a todos los procesos.</t>
  </si>
  <si>
    <t>Por el cual se adiciona la Sección 10 al Capítulo 1 del Título 6 de la Parte 2 del Libro 2 del Decreto 1072 de 2015, Decreto Único Reglamentario del Sector Trabajo y se crea el apoyo para la generación de empleo para jóvenes dentro de la Estrategia Sacúdete</t>
  </si>
  <si>
    <t>Ministerio del Trabajo</t>
  </si>
  <si>
    <t>Gestión Humana, Financiero</t>
  </si>
  <si>
    <t>Por medio de la cual se definen criterios y condiciones para el desarrollo de actividades económicas, sociales y del Estado, y se adopta el protocolo de bioseguridad para la ejecución de estas.</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</si>
  <si>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</si>
  <si>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prorroga la emergencia sanitaria  por el nuevo Coronavirus que causa la COVID-19, declarada mediente Resolucion 385 y prorrogada por las resoluciones 844, 1462 y 2230 de 2020 y 222 de 2021</t>
  </si>
  <si>
    <t>Numeral 2.2, artículos N° 3 y N°4</t>
  </si>
  <si>
    <t xml:space="preserve">Numeral 2.1 y 2.9 del artículo N° 2 </t>
  </si>
  <si>
    <t>Por el cual se adicionan unos artículos al capítulo 1 del Título 1, de la Parte 2 del libro 2 del Decreto 1072 de 2015, Decreto Único Reglamentario del Sector Trabajo, para regular la firma electrónica del contrato individual de trabajo</t>
  </si>
  <si>
    <t>POR LA CUAL SE REGULA EL TRABAJO EN CASA Y SE DICTAN OTRAS DISPOSICIONES</t>
  </si>
  <si>
    <t>Congreso</t>
  </si>
  <si>
    <t>Por medio del cual se adoptan medidas adicionales para mitigar el incremento de
contagios por SARS-CoV-2 COVID-19 en los habitantes de la ciudad de Bogotá D.C. y se
dictan otras disposiciones.</t>
  </si>
  <si>
    <t>Por el cual se adiciona el Parágrafo 2° al artículo 2.2.6.3.25 y la Sección 5 al Capítulo 2 del Título 6 de la Parte 2 del Libro 2 del Decreto 1072 de 2015, Decreto Único Reglamentario del Sector Trabajo, en lo relacionado con la equivalencia de experiencia profesional previa y se dictan otras disposiciones</t>
  </si>
  <si>
    <t>Por medio de la cual se reglamenta la expedición del certificado de Primer Empleo y el Registro Anualizado de las certificaciones que acreditan el primer empleo</t>
  </si>
  <si>
    <t>Gestión Humana, Financiera</t>
  </si>
  <si>
    <t>Por la cual se definen las reglas de operacion del apoyo para la generacion de empleo
para jovenes dentro de la Estrategia Sacudete y se dictan otras disposiciones</t>
  </si>
  <si>
    <t>Por la cual se adopta el formulario único de afiliación y reporte de novedades de los trabajadores, contratistas y estudiantes del Sistema General de Riesgos Laborales</t>
  </si>
  <si>
    <t>Por medio de la cual se reduce la jornada laboral semanal de manera gradual, sin disminuir el salario de los trabajadores y se dictan otras disposiciones</t>
  </si>
  <si>
    <t xml:space="preserve">Ley </t>
  </si>
  <si>
    <t xml:space="preserve">Circular </t>
  </si>
  <si>
    <t>Ministerio de Trabajo</t>
  </si>
  <si>
    <t>Ministerio de Salud y de Protección Social</t>
  </si>
  <si>
    <t>Ministerio del Interior</t>
  </si>
  <si>
    <t>Ministerio de Salud y protección social</t>
  </si>
  <si>
    <t>Simulacro Nacional de Respuesta a Emergencias</t>
  </si>
  <si>
    <t>Acciones mínimas de evaluación e intervención de los factores de riesgo psicosocial, promoción de la salud mental y la prevención de probelemas y trastornos mentales en los trabajadores en el marco de la actual emergencia sanitaria SARS-COV-2 (COVID-19) en Colombia.</t>
  </si>
  <si>
    <t>Cumplimiento al parágrado 2 del articulo 28 de la resolución 0312 de 2019 mediante la cual se definen los planes de mejora conforme al resultado de la autoevaluación de los estándares mínimos del Sistema de Gestión de la Seguridad y Salud en el trabajo SG-SST</t>
  </si>
  <si>
    <t>Información sobre el registro de las autoevaluaciones y los planes de mejoramiento del SG-SST. No se establece un plazo máximo para realizar el registro de las autoevaluaciones y los respectivos planes de mejoramiento de los estándares mínimos del Sistema de Gestión de la Seguridad y Salud en el trabajo SG-SST.</t>
  </si>
  <si>
    <t>Por medio de la cual se modifica la Resolución 666 de 2020 en el sentido de sustituir su anexo técnico</t>
  </si>
  <si>
    <t>Por la cual se imparten instrucciones en virtud de la emergencia sanitaria generada por la pandemia del Coronavirus COVID-19 y el mantenimiento del orden público, se decreta aislamiento selectivo con distanciamiento individual responsable y la reactivación económica segura.</t>
  </si>
  <si>
    <t>Por la cual se definen las acciones que deben desarrollar los empleadores para la aplicación del Sistema Global Armonizado (SGA) de Clasificación y Etiquetado de Productos químicos en los lugares de trabajo y se dictan otras disposiciones en materia de seguridad química</t>
  </si>
  <si>
    <t>Por la cual se definen los Estándares Mínimos del Sistema de Gestión de la Seguridad y Salud en el Trabajo SG-SST</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</si>
  <si>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</si>
  <si>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Departamento Administrativo de la Función Pública</t>
  </si>
  <si>
    <t>Por la cual se dictan normas para simplificar, suprimir y reformar trámites, procesos y procedimientos innecesarios existentes en la administración pública. Artículo 110 Diseño, implementación y verificación del plan estratégico de seguridad vial.</t>
  </si>
  <si>
    <t>Por medio de la cual se incentiva la adecuada atención y cuidado de la primera infancia, se modifican los artículos 236 y 239 del código sustantivo del trabajo y se dictan otras disposiciones</t>
  </si>
  <si>
    <t>UNGRD - Unidad Nacional para la Gestión del Riesgo de Desastres</t>
  </si>
  <si>
    <t>NO VIGENTE</t>
  </si>
  <si>
    <t>Implementación de los protocolos de bioseguridad</t>
  </si>
  <si>
    <t>Por el cual se adopta el Plan nacional de contingencia contra derrames de hidrocarburos, derivados y sustancias nocivas</t>
  </si>
  <si>
    <t>Art. 5, 7 y 8</t>
  </si>
  <si>
    <t>Art. 1 y 2</t>
  </si>
  <si>
    <t xml:space="preserve">Prohibición legal de exigir tarjeta militar para ingreso a un empleo. </t>
  </si>
  <si>
    <t>Administraciòn de personal</t>
  </si>
  <si>
    <t>Administración de personal</t>
  </si>
  <si>
    <t>Selección</t>
  </si>
  <si>
    <t>Sobre la no exigencia de prueba de SARS-COV-2 (COVID 19), por parte del empleador a trabajadores y aspirantes a un puesto de trabajo.</t>
  </si>
  <si>
    <t>La actualización del formulario único de afiliación y reporte de novedades de los trabajadores, contratistas y estudiantes en la página de la ARL Sura.</t>
  </si>
  <si>
    <t>Soporte de la actualización del formato por parte de la ARL</t>
  </si>
  <si>
    <t>El IDIGER certificará la debida ejecución del simulacro.</t>
  </si>
  <si>
    <t>Certificado emitido por el IDIGER.</t>
  </si>
  <si>
    <t xml:space="preserve">En el comité de convivencia se analizan posibles factores de riesgo psicosocial y, se realizan charlas en la semana de la salud relacionada con el tema. </t>
  </si>
  <si>
    <t xml:space="preserve">Registro de las autoevaluaciones y planes de mejoramiento de las empresas en la página web dispuesta por el Ministerio de Trabajo. </t>
  </si>
  <si>
    <t>Soporte del registro realizado en la página web del Ministerio de Trabajo.</t>
  </si>
  <si>
    <t>Implementación de los protocolos de bioseguridad con el anexo técnico actualizado</t>
  </si>
  <si>
    <t xml:space="preserve">Procedimiento de manipulación y almacenamiento de productos quimicos </t>
  </si>
  <si>
    <t xml:space="preserve">Diágnostico de los estandares minimos de SST emitido por el corredor de seguros. </t>
  </si>
  <si>
    <t xml:space="preserve">Diágnostico del cumplimiento de los estandares minimos de SST </t>
  </si>
  <si>
    <t xml:space="preserve">En el comité de convivencia se analizan posibles factores de riesgo psicosocial y, se realizan informes de bateria de riesgo psicosocial. </t>
  </si>
  <si>
    <t xml:space="preserve"> Lista de chequeo por parte de la ARL Sura.</t>
  </si>
  <si>
    <t>Es una norma facultativa, la empresa se encuentra evaluando la pertinencia y necesidad de implementarla.</t>
  </si>
  <si>
    <t xml:space="preserve">Por la cual se expiden los porcentajes de distribución del incremento en el costo de comercialización del servicio CCS, entre las personas prestadoras de la actividad de recolección y transporte de no aprovechables y las personas prestadoras de la actividad de aprovechamiento, cuando se presta esta actividad en el municipio </t>
  </si>
  <si>
    <t>Documento privado No. 5099 de fecha 27 de octubre de 2003</t>
  </si>
  <si>
    <t>adopta la metodología para la formulación, implementación,
evaluación, seguimiento, control y actualización de los Planes de Gestión
Integral de Residuos Sólidos”</t>
  </si>
  <si>
    <t xml:space="preserve">por medio de la cual se establece amnistía a los
deudores de multas de tránsito, se posibilita la
suscripción de acuerdos de pago por deudas de los
derechos de tránsito a las autoridades de tráns.lto
y se dictan otras disposiciones
</t>
  </si>
  <si>
    <t>Art. 80,90, 94, 95, 98, 105, 110, 111, 112, 114, 122 al 126, 128, 158, 160, 166, 186, 196, 197, 201, 203, 207</t>
  </si>
  <si>
    <t xml:space="preserve">1. En todo lugar de trabajo se establecerá un programa de Salud Ocupacional, dentro del cual se efectúen actividades destinadas a prevenir los accidentes y las enfermedades relacionadas con el trabajo.
2. Todo empleador deberá responsabilizarse de los programas de medicina preventiva en los lugares de trabajo en donde se efectúen actividades que puedan causar riesgos para la salud de los trabajadores. Tales programas tendrán por objeto la promoción, protección, recuperación y rehabilitación de la salud de los trabajadores, así como la correcta ubicación del trabajador en una ocupación adaptada a su constitución fisiológica y sicológica. 
 3. Para preservar, conservar y mejorar la salud de los individuos en sus ocupaciones la presente Ley establece normas tendientes a:
a. Prevenir todo daño para la salud de las personas, derivado de las condiciones de trabajo; 
b. Proteger a la persona contra los riesgos relacionados con agentes físicos, químicos, biológicos, orgánicos, mecánicos y otros que pueden afectar la salud individual o colectiva en los lugares de trabajo; 
c. Eliminar o controlar los agentes nocivos para la salud en los lugares de trabajo; 
d. Proteger la salud de los trabajadores y de la población contra los riesgos causados por las radiaciones; 
e. Proteger a los trabajadores y a la población contra los riesgos para la salud provenientes de la producción, almacenamiento, transporte, expendio, uso o disposición de sustancias peligrosas para la salud pública.                                                                                                                                                                                                                                                 4. Las edificaciones permanentes o temporales que se utilicen como lugares de trabajo, cumplirán con las disposiciones sobre localización y construcción establecidas en esta Ley, sus reglamentaciones y con las normas de zonificación urbana que establezcan las autoridades competentes.
5. La Organización deberá  garantizar que  los inodoros funcionen de tal manera que asegure su permanente limpieza en cada descarga. El número y tipo de los aparatos sanitarios estarán de acuerdo con el número y requerimientos de las personas servidas (1/20 personas). Contar con ventilación adecuada. 
6. La iluminación y ventilación en los espacios de las edificaciones serán adecuados a su uso, siguiendo los criterios de las reglamentaciones correspondientes.                                 7. La Organización deberá mantener en buen estado de presentación y limpieza las instalaciones.                                                                                                                                                           8. En todo lugar de trabajo deberá disponerse de personal adiestrado, métodos, equipos y materiales adecuados y suficientes para la prevención y extinción de incendios.
Los equipos y dispositivos para extinción de incendios deberán ser diseñados, construidos y mantenidos para que puedan ser usados de inmediato con la máxima eficiencia. Fabricantes, distribuidores y agencias de mantenimiento de tales equipos estarán sujetos a la vigilancia del Ministerio de Salud o de la autoridad a quien éste delegue y deberán garantizar la eficacia de los equipos.                                                             </t>
  </si>
  <si>
    <t xml:space="preserve">
1-Soportes de la implementación del Sistema de Gestión en Seguridad y Salud en el Trabajo. 
2- programas de medicina preventiva. 
3- Plan de trabajo.
4- Matriz de identificación de peligros, valoración de riesgos y determinación de controles. Controles operacionales. 
5- Registro de entrega de EPP. Matriz de EPP.
6- Existen los dispensadores de agua para el consumo personal. 
7- Se cuenta con senderos peatonales. Todas las áreas están demarcadas. Inspecciónes integrales. 
8- Escaleras en buen estado con antideslizante. Verificar mediante inspecciones los pasamanos, antideslizante y estado general. 
9-  Los servicios sanitarios son suficientes de acuerdo al número de personas. Se asegura la limpieza y desinfección de los baños. En los registros de inspección se verifican estos controles.
10- Se cuenta con equipos suficientes para la atención de conatos de incendio. Se cuenta con brigada de emergencias entrenada en control de incendios.</t>
  </si>
  <si>
    <t>El programa de Salud Ocupacional consiste en la planeación, organización, ejecución y evaluación de las actividades de Medicina Preventiva, Medicina del Trabajo, Higiene Industrial y Seguridad Industrial, tendientes a preservar, mantener y mejorar la salud individual y colectiva de los trabajadores en sus ocupaciones y que deben ser desarrollados en sus sitios de trabajo en forma integral e interdisciplinaria.
El programa de Salud Ocupacional de las empresas y lugares de trabajo, deberá desarrollarse de acuerdo con su actividad económica y será especifico y particular para éstos, de conformidad con sus riesgos reales o potenciales y el número de trabajadores. Tal programa deberá estar contenido en un documento firmado por el representante legal de la empresa y el encargado de desarrollarlo, el cual contemplará actividades en Medicina Preventiva, Medicina del Trabajo, Higiene Industrial y Seguridad Industrial, con el respectivo cronograma de dichas actividades. Tanto el programa como el cronograma, se mantendrán actualizados y disponibles para las autoridades competentes de vigilancia y control.</t>
  </si>
  <si>
    <t>Soportes de la implementación del SG-SST, procedimiento de accidente de trabajo y enfermedades laborales.programas de medicina preventiva, reglamento de higiene industrial</t>
  </si>
  <si>
    <t>Implementación del SG-SST, soportes de inducción, capacitación, exámenes médicos de ingreso, inspecciones, entre otros.                                                                                         Lineamientos y procedimientos referentes a la formalización de las relaciones de  trabajo (Contrato individual de trabajo, renovación, jornada y trabajo suplementario, vacaciones, teletrabajo), afiliaciones al sistema de seguridad social</t>
  </si>
  <si>
    <t>Art. 220, 230,232, 233, 234</t>
  </si>
  <si>
    <t xml:space="preserve">1. La Organización deberá dar aviso de la ocurrencia de un accidente de trabajo, a la Administradora de Riesgos Laborales en la que se encuentre afiliado el empleador, en los términos y condiciones establecidos en la normatividad que rige el Sistema General de Riesgos Laborales.                                                                                                                        2. SUMINISTRO DE CALZADO Y VESTIDO DE LABOR. Todo empleador que habitualmente ocupe uno (1) o más trabajadores permanentes, deberá suministrar cada cuatro (4) meses, en forma gratuita, un (1) par de zapatos y un (1) vestido de labor al trabajador, cuya remuneración mensual sea hasta dos (2) meses el salario mínimo más alto vigente. Tiene derecho a esta prestación el trabajador que en las fechas de entrega de calzado y vestido haya cumplido más de tres (3) meses al servicio del empleador. </t>
  </si>
  <si>
    <t>Reporte de AT - FURAT
Soportes de entrega de dotación.</t>
  </si>
  <si>
    <t>Soportes de: 
Certificados de afiliacion a ARL de los trabajadores, certificados de diferentes de temas de capacitacion en SST.
Sistema de gestión de SST
Procedimiento de investigación de AT
FURAT
Registro de atención médica de AT
Comunicación del AT o EL a la EPS</t>
  </si>
  <si>
    <t xml:space="preserve">
Soportes de:
1.Formatos de  investigación de accidente/incidente de trabajo dentro de los quince (15) días siguientes a la ocurrencia, indicando las medidas y acciones correctivas que, como producto de la investigación, recomienden el Comité Paritario de Salud Ocupacional o Vigía Ocupacional.
2. Procedimiento de investiagación de AT
3. Fomarto de investigación de AT
4. Implementar el registro del seguimiento realizado a las acciones ejecutadas a partir de cada investigación de accidente e incidente de trabajo ocurrido en la empresa o fuera de ella, al personal vinculado directa o indirectamente. (Caracterización de AT)
5. Establecer y calcular indicadores de control y seguimiento del impacto de las acciones tomadas. (indicadores)
6. Los informes de investigación de los accidentes de trabajo graves o mortales 
7. Llevar los archivos de las investigaciones adelantadas y pruebas de los correctivos implementados.</t>
  </si>
  <si>
    <t xml:space="preserve">Reglamento de higiene y seguridad
Soportes de la realización de inspecciones integrales
Relación de Conceptos de  exámenes médicos de la IPS
Acta de conformación del comité paritario de Seguridad y Salud en el trabajo 
Actas de las reuniones mensuales del COPASST
Matriz de identificación de peligros y valoración de riesgos
Soporte de entrega de los elementos de protección personal.
Puntos de hidratación.
Entrega de dotación adecuada para la labor. 
Matriz de EPP. 
</t>
  </si>
  <si>
    <t>Art. 25, 26</t>
  </si>
  <si>
    <t>Matriz de identificación de riesgos, valoración de peligros y determinación de controles,relación de los exámenes médicos y la matriz de elementos de protección personal</t>
  </si>
  <si>
    <t>MODIFICADA</t>
  </si>
  <si>
    <t>Listas de asistencia de la aplicación de la batería de riesgo psicosocial
Informe de batería de riesgo psicosocial
Politica de prevención de Acoso Laboral del reglamento interno de trabajo
Programa de gestión O PVE de Riesgo psicosocial, Registros de implementación de medidas de intervención de riesgo psicosocial</t>
  </si>
  <si>
    <t>Informe aplicación de batería de riesgo psicosocial
Plan de trabajo SST</t>
  </si>
  <si>
    <t xml:space="preserve"> Actas trimestrales de reunión comité de convivencia y Acta de confirmación</t>
  </si>
  <si>
    <t>Profesiograma: que no se contemple el examen de embrarazo
Relación de Certificados medicos laborales - diagnosticos de salud
Registros de comunicación de peligros y riesgos a los trabajadores</t>
  </si>
  <si>
    <t>Relación de Conceptos médicos
Carta custodia exámenes médicos de la IPS</t>
  </si>
  <si>
    <t xml:space="preserve">Registro de divulgación del lineamiento de No alcohol, drogas y cigarrillo
</t>
  </si>
  <si>
    <t>PESV</t>
  </si>
  <si>
    <t>No. 20223040040595</t>
  </si>
  <si>
    <t>Por la cuál se adopta la metodología para el diseño, implementación y verificación de los Planes Estratégicos de Seguridad Vial y se distan otras disposiciones.</t>
  </si>
  <si>
    <t>Certificado de pago de aportes y parafiscales y cumplimiento de salario, emitido por el revisor fiscal</t>
  </si>
  <si>
    <t>Concejo de Bogotá</t>
  </si>
  <si>
    <t>Por el cual se adiciona el Acuerdo No. 30 de 2001 y se establece la realización de un
simulacro de actuación en caso de un evento de calamidad pública de gran magnitud con la participación de todos los habitantes de la ciudad</t>
  </si>
  <si>
    <t>Simulacros de evacuación</t>
  </si>
  <si>
    <t>Soportes de simulacro de evacuación y el informe del simulacro</t>
  </si>
  <si>
    <t>Por el cual se imparten las ordenes e instrucciones necesarias para dar continuidad a la ejecución de la medida de aislmiento preventivo obligatorio en Bogotá DC</t>
  </si>
  <si>
    <t>Solicitudes del retiro de cesantias por parte de los trabajadores</t>
  </si>
  <si>
    <t>DEROGADA</t>
  </si>
  <si>
    <t>Notificación a los entes de salud por medio de correo electrónico, implementación de los protocolos de bioseguridad, soporte de los conversatorios y la difusión por correo eléctrónico sobre la Resolución 666 de 2020, soportes de entrega de elementos de protección personal, se tiene establecido que las colaboradoras de servicios generales realicen limpieza con hipoclorito y con alcohol varias veces en el día, se capacitó al personal sobre las medidas adecuadas para la limpieza de manos, así como el suministro de toallas desechables y jabones antibacteriales.</t>
  </si>
  <si>
    <t xml:space="preserve">Sportes de:
1-Inclusión del trabajo en casa dentro de la metodología para la identificación , evaluación, valoración y control de los peligros y riesgos de la Empresa y la adopción de medidas necesarias  dentro del plan de trabajo anual del SG-SST.
2-Retroalimentación constante  con sus trabajadores sobre las  dificultades que tenga para el desarrollo de su labor y buscar posibles soluciones.
3-seguimiento a sus trabajadores sabre su estado de salud y las recomendaciones de autocuidado para prevenir el contagio de COVID-19, conforme a las recomendaciones realizadas por las diferentes entidades del Estado dentro de los protocolos expedidos para ello.
4-contar y dar a conocer a los trabajadores los mecanismos de comunicación como correos electronicos y lineas telefonicas directas en las que se podra reporter cualquier tipo de novedad derivada del desemperio de sus labores en trabajo en casa. De igual manera, instruir a los trabajadores sobre cómo se debe efectuar el reporte de accidentes o incidentes de trabajo
</t>
  </si>
  <si>
    <t>Soporte de actualización de auxilio de transporte</t>
  </si>
  <si>
    <t>Por el cual se imparten instrucciones en virtud de la emergencia sanitaria
generada por la pandemia del Coronavirus COVIO - 19, y  el mantenimiento del
orden público y se decreta el aislamiento selectivo con distanciamiento individual
responsable</t>
  </si>
  <si>
    <t>Medida de alternancia (presencialidad y virtualidad</t>
  </si>
  <si>
    <t>Por medio del cual se adoptan medidas de reactivación económica segura con ocasión de la emergencia sanitaria producida por el SARS-Co V-2 COVID-1 9 en la ciudad de Bogota D.C. y se dictan otras disposiciones</t>
  </si>
  <si>
    <t>Por medio del cual se adoptan medidas adicionales para mitigar el riesgo de contagio
por SAPS-Co V-2 COVID-19 en los habitantes de la ciudad de Bogota D.C. y se dictan
otras disposiciones</t>
  </si>
  <si>
    <t>Por medio del cual se declara el retorno a la normalidad
de la Calamidad Pzblica declarada mediante el Decreto 87 del 16 de marzo de 2020 y prorrogada
mediante el Decreto 192 del 25 de agosto de 2020 con ocasión de la situación epidemiologica
causada por la pandemia del Coronavirus (COVID-1 9) en Bogota, D.C</t>
  </si>
  <si>
    <t>Alcaldía de Bogotá</t>
  </si>
  <si>
    <t>"Por medio del cual se imparten las instrucciones necesarias para preservar el orden público, dar continuidad a la reactivación económica y social de Bogota D.C., y mitigar el impacto causadopor lapandemia de Coronavirus SARS-Cov-2 (CO VID-] 9) en el periodo transitorio de nueva realidad"</t>
  </si>
  <si>
    <t>Acta del comité de convivencia trimestral,  informe de batería del riesgo psicosocial</t>
  </si>
  <si>
    <t xml:space="preserve">Directiva </t>
  </si>
  <si>
    <t>Directrices Simulacro Distrital de Autoprotección 2020</t>
  </si>
  <si>
    <t>Por el medio del cual se establece el aislamiento selectivo individual voluntario por los habitantes de la ciudad de Bogotá D.C y se adoptan medidas de bioseguridad para la época decembrina</t>
  </si>
  <si>
    <t xml:space="preserve"> Art. 2 y 3</t>
  </si>
  <si>
    <t>Secretaria de Salud de Bogotá</t>
  </si>
  <si>
    <t>Por la cual se establecen medidas de mitigación comuniraria y poblacional en la ciudad de Bogotá, acorde a la actualización de la evidencia internacional</t>
  </si>
  <si>
    <t xml:space="preserve"> Art. 21</t>
  </si>
  <si>
    <t>1) Implementación del Procedimiento de manipulación y almacenamiento de productos quimicos, 2) Inventario actualizado de todos los productos químicos utilizados y sus peligros de acuerdo con el SGA, 3) Comunicación de peligros a todos los trabajadores y contratistas, respecto de los productos químicos peligrosos a los que esten potencialmente expuestos, 4)  Etiquetas y FDS (Fichas de Seguridad) de los productos quimicos, 5) Señalización de productos químicos indicando sus peligros y medidas generales de seguridad, 6) Capacitación a trabajadores involucrados en el manejo de productos químicos.</t>
  </si>
  <si>
    <t xml:space="preserve">
1) Procedimiento de manipulación y almacenamiento de productos quimicos,  2) Inventario actualizado de todos los productos químicos utilizados y sus peligros de acuerdo con el SGA, 3) Comunicación de peligros a todos los trabajadores y contratistas, respecto de los productos químicos peligrosos a los que esten potencialmente expuestos, 4)  Etiquetas y FDS (Fichas de Seguridad) de los productos quimicos, 5) Señalización de productos químicos indicando sus peligros y medidas generales de seguridad, 6) Capacitación a trabajadores involucrados en el manejo de productos químicos.</t>
  </si>
  <si>
    <t xml:space="preserve"> Cap iii, Cap IV.</t>
  </si>
  <si>
    <t>Acta del comité de convivencia trimestral, informe de batería del riesgo psicosocial</t>
  </si>
  <si>
    <t xml:space="preserve">Por el cual se adopta el Sistema Globlamente Armonizado de Clasificación y Etiquetado de Productos Químicos y se dictan otras disposiciones en materia de seguridad química. Art. 17
</t>
  </si>
  <si>
    <t>Implementación del Procedimiento de manipulación y almacenamiento de productos quimicos</t>
  </si>
  <si>
    <t xml:space="preserve">Por la cual se prorroga la emergencia sanitaria por el coronavirus COVID-19, declarada
mediante Resolución 385 de 2020, prorrogada por las Resoluciones 844, 1462, 2230 de
2020 y222, 738 y 1315 de 2021 </t>
  </si>
  <si>
    <t>Art.2</t>
  </si>
  <si>
    <t>Alcaldía Mayor de Bogotá</t>
  </si>
  <si>
    <t>"Por medio del cual se imparten instrucciones en virtud de la emergencia sanitaria
generada por la pandemia del Coronavirus COVID-19 para el mantenimiento del orden
piThlico en la ciudad de Bogota D. C., la reactivación económica segura y se dictan otras
disposiciones"</t>
  </si>
  <si>
    <t>Art. 2 - Art. 4, Art. 6</t>
  </si>
  <si>
    <t>Por el cual se modifica el literal a del artículo 2.3.2.1 del Título 2 de la Parte 3 del libro 2 y se sustituye el Capítulo 3 del Título 2 de la Parte 3 del Libro 2 del Decreto 107
de 2015, Único Reglamentario del Sector Transporte, en lo relacionado con los Planes
Estratégicos de Seguridad Vial</t>
  </si>
  <si>
    <t>Plan Estratégico de Seguridad Vial</t>
  </si>
  <si>
    <t xml:space="preserve">Por la cual adopta la batería de instrumentos para la evaluación de factores de riesgo psicosocial, la guía técnica general para la promoción, prevención e intervención de los factores psicosociales y sus efectos en la población trabajadora.
</t>
  </si>
  <si>
    <t>Acta del comité de convivencia trimestral, informe de batería del riesgo psicosocial, Programa de vigilancia epidemiológica de bateria de riesgo psicosocial.</t>
  </si>
  <si>
    <t>Por medio de la cual se adopta el protocolo general de bioseguridad para  el desarrollo de actividades económicas, sociales, culturales y del Estado.</t>
  </si>
  <si>
    <t>Soporte de Protocolos de Bioseguridad</t>
  </si>
  <si>
    <t>Registro anual de autoevaluaciones y planes de mejoramiento del SG-SST.</t>
  </si>
  <si>
    <t>Reporte de autoevaluación de estandares minimos del SG-SST del Ministerio de Trabajo, antes del 31 de enero de cada año.</t>
  </si>
  <si>
    <t>Reporte de autoevaluación de estandares minimos del SG-SST del Ministerio de Trabajo.</t>
  </si>
  <si>
    <t>Por la cual se establecen los requisitos mínimos de seguridad para el desarrollo de trabajo en alturas.</t>
  </si>
  <si>
    <t>A los contratistas se les exige el cumplimiento de la normatividad referida al trabajo en alturas y se les solicita la documentación pertinente: Seguridad social, registro de inducción, certificado de ingreso, certificado de trabajo en alturas.</t>
  </si>
  <si>
    <t xml:space="preserve"> Certificados de capacitación de cursos de trabajos en alturas, certificado médico de aptitud laboral.</t>
  </si>
  <si>
    <t>"POR lA CUAL SE DICTAN NORMAS PARA El DISEÑO E
IMPLEMENTACiÓN DE lA pOlíTICA DE SEGURIDAD VIAL CON
ENFOQUE DE SISTEMA SEGURO Y SE DICTAN OTRAS
DISPOSICIONES -lEY JULlÁN ESTEBAN"</t>
  </si>
  <si>
    <t>INFORMATIVO</t>
  </si>
  <si>
    <t xml:space="preserve">Por la cual se adopta el Plan Nacional de Seguridad y Salud en el Trabajo 2022-2031.
</t>
  </si>
  <si>
    <t>Las líneas estratégicas y operativas del plan de sst cobijan gran parte de la gestión de riesgos ocupacionales desde el proceso de SST de la empresa .</t>
  </si>
  <si>
    <t>1. Programa de reintegro laboral.
2.  Programa de estilos de vida saludables.
3.  Procedimiento de inspecciones integrales.
4.  Soporte de autoevaluación del SGSST en plataforma del ministerio .
5.  Procedimiento de identificación de peligros.
6.  Programa de vigilancia epidemiológica de desórdenes musculoesqueléticos.</t>
  </si>
  <si>
    <t>UGPP - Unidad de Gestión Pensional y Parafiscales</t>
  </si>
  <si>
    <t>Por la cual se fija el contenido y características técnicas que debe cumplir la información solicitada por la UGPP en el marco del proceso de fiscalización.</t>
  </si>
  <si>
    <t>Requerimientos de la UGPP con su respectiva respuesta.</t>
  </si>
  <si>
    <t>Por la cual se fija el salario minimo legal.</t>
  </si>
  <si>
    <t>Desprendibles de pago de las personas que devenguen hasta 2 SMMLV.</t>
  </si>
  <si>
    <t>Por el cual se fija el auxilio de transporte.</t>
  </si>
  <si>
    <t>Por el cual se sustituye el Título 3 de la Parte 2 del Libro 2 del Decreto 780 de 2016, se reglamentan las prestaciones económicas del Sistema General de Seguridad Social en Salud y se dictan otras disposiciones</t>
  </si>
  <si>
    <t>Desprendibles de pago de nómina en los que se evidencia pago de incapacidades de origen común y  de licencias de maternidad y paternidad.</t>
  </si>
  <si>
    <t>Por la cual se adopta el Manual de Procedimientos del Programa de Rehabilitación Integral para la Reincorporación laboral y ocupacional en el Sistema General de Riesgos Laborales y se dictan otras disposiciones.</t>
  </si>
  <si>
    <t>Art. 2, 3, 6.</t>
  </si>
  <si>
    <t>Programa de Reintegro Laboral.</t>
  </si>
  <si>
    <t>La empresa cumple con los estandares mínimos requeridos del SGSST (Sistema de Gestión de Seguridad y Salud en el Trabajo).</t>
  </si>
  <si>
    <t>Soporte emitido por el Ministerio de Trabajo del resultado de la calificación de estandares mínimos de SGSST.</t>
  </si>
  <si>
    <t>INSTITUTO NACIONAL DE MEDICINA LEGAL Y CIENCIAS FORENSES
DIRECCIÓN GENERAL</t>
  </si>
  <si>
    <t>"Por la cual se adopta la segunda versión de la "Guía para la Medición Indirecta de
Alcoholemia a Través de Aire Espirado"</t>
  </si>
  <si>
    <t xml:space="preserve"> Guía para la Medición Indirecta de Alcoholemia a Través de Aire
Espirado", la cual hace parte integral de la presente resolución.</t>
  </si>
  <si>
    <t xml:space="preserve">Ampliación de plazo registro anual de autoevaluaciones de estandares minimos y planes de mejoramiento del SG SST </t>
  </si>
  <si>
    <t>CÓDIGO:</t>
  </si>
  <si>
    <t>VERSIÓN:</t>
  </si>
  <si>
    <t>FECHA EMISIÓN:</t>
  </si>
  <si>
    <t>FECHA ACTUALIZACIÓN:</t>
  </si>
  <si>
    <t>PÁGINA:</t>
  </si>
  <si>
    <t>1 DE 1</t>
  </si>
  <si>
    <t>MATRIZ LEGAL</t>
  </si>
  <si>
    <t>GJU-FO-01</t>
  </si>
  <si>
    <t>Inclusión del formato en el Sistema de Gestión</t>
  </si>
  <si>
    <t xml:space="preserve">Sistemas de Gestión </t>
  </si>
  <si>
    <t>Ventas</t>
  </si>
  <si>
    <r>
      <t xml:space="preserve">Matriz de identificacación de peligros y valoración de riesgos.
Soporte de entrega de EPP
Soporte de capacitación
Soporte de inducción 
Plan anual de trabajo firmado por el representante legal
Plan de emergencias
 Consolidado de la relación de los Certificados médicos de exámenes de ingreso realizados
Soporte de pago de Seguridad Social
Política integrada de gestión
Indicadores del SG-SST
Reglamento interno de trabajo
</t>
    </r>
    <r>
      <rPr>
        <sz val="11"/>
        <color theme="1"/>
        <rFont val="Candara"/>
        <family val="2"/>
      </rPr>
      <t>Textos de los contratos de trabajo
Soportes de afiliación  al sistema de seguridad social y parafiscales
Certificado de pago de aportes y parafiscales</t>
    </r>
  </si>
  <si>
    <t>Art.14°,15°</t>
  </si>
  <si>
    <t>Gestión Administrativa</t>
  </si>
  <si>
    <t>Actualización de imagen corporativa (logo) por cambio de razón social</t>
  </si>
  <si>
    <t>Sistema de Gestión Integal</t>
  </si>
  <si>
    <t>Gestión Ambiental</t>
  </si>
  <si>
    <t>Art. 9°</t>
  </si>
  <si>
    <t>Art. 14 (obligaciones de consumidores finales)</t>
  </si>
  <si>
    <t>Título 5; Artículo 2.2.5.1.2.7; 2.2.5.1.2.11; SECCIÓN 4: 2.2.5.1.4.6                Título 6, 2.2.6.1.2.1.,2.2.6.1.2.3. b,c y 2.2.6.1.2.5; 2.2.6.1.3.9; 2.2.6.1.4.4. SECCIÓN 6, art  2.2.6.2.2.1.: d,f y h.</t>
  </si>
  <si>
    <t>Art.s 34°, Art. 36°,  Art. 133°</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</si>
  <si>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</si>
  <si>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"Por el cual se adopta el Plan Nacional de Contingencia frente a pérdidas de contención de hidrocarburos y otras sustancias peligrosas y se adiciona el Capítulo 7 al Título 1 de la Parte 3 del Libro 2 del Decreto 1081 del 2015, Decreto Reglamentario del Sector Presidencia de la República".</t>
  </si>
  <si>
    <t>Art. 6 numeral 4</t>
  </si>
  <si>
    <t>Gestión de Calidad</t>
  </si>
  <si>
    <t>BUREAU VERITAS Internacional</t>
  </si>
  <si>
    <t>Gestión de la Calidad</t>
  </si>
  <si>
    <t>Limitar la exposición de los trabajadores a productos químicos peligrosos. 
Proporcionar información sobre los riesgos y las medidas de seguridad en un lenguaje comprensible. 
Ofrecer formación y capacitación sobre el manejo seguro, almacenamiento, transporte y disposición de los productos químicos. 
Disponer de medidas de primeros auxilios y para hacer frente a situaciones de urgencia</t>
  </si>
  <si>
    <t>Los artículos 12 y 13 de la Ley 140 de 1994, que se referían a la remoción y modificación de la publicidad exterior y las sanciones, fueron derogados por el artículo 242 de la Ley 1801 de 2016, el Código Nacional de Seguridad y Convivencia Ciudadana.</t>
  </si>
  <si>
    <t>Desde el 1 de enero de 2026 entrará en vigencia la Resolución 799 de 2025 sobre gestión de baterías usadas plomo ácido (BUPA).
La nueva norma deroga las Resoluciones 372 de 2009 y 361 de 2011, modernizando el marco regulatorio en el país.
La ANLA será responsable de evaluar y hacer seguimiento a los Sistemas de Recolección y Gestión de BUPA, con mayores requisitos de trazabilidad e información.</t>
  </si>
  <si>
    <t xml:space="preserve">La Resolución 2254 de 2017 es el marco regulatorio actual para la calidad del aire en el territorio nacional. </t>
  </si>
  <si>
    <t xml:space="preserve">El Decreto 3102 de 1997, que reglamentaba el uso de equipos de bajo consumo de agua, fue derogado tácitamente en 1999 por la Ley 508 de 1999, por lo que no está vigente. </t>
  </si>
  <si>
    <t>el Decreto 3450 de 2008 no está vigente porque su artículo 2 establece que a partir del 1 de enero de 2011 no se permitiría la importación, distribución, comercialización y utilización de fuentes de iluminación de baja eficacia lumínica. Este decreto buscaba promover el uso de bombillas de alta eficiencia lumínica, y su plazo de entrada en vigor finalizó en 2011</t>
  </si>
  <si>
    <t xml:space="preserve">El Decreto 321 de 1999 no está vigente, ya que fue derogado por el Decreto 1868 de 2021. El Decreto 321 de 1999 adoptaba el Plan Nacional de Contingencia contra derrames de hidrocarburos, y fue reemplazado por el nuevo Plan establecido en el Decreto 1868 de 2021. </t>
  </si>
  <si>
    <t>No Vigente</t>
  </si>
  <si>
    <t>Se cuenta con un programa ahorro y uso eficiente de agua, con el que se quiere conseguir una disminución del 0,2% del consumo anual respecto al año anterior.</t>
  </si>
  <si>
    <t>SGA, Programa de ahorro y uso eficiente de agua</t>
  </si>
  <si>
    <t>Las baterías usadas o que ya cumplieron su vida útil, se entregan y custodian en el almacen, para la disposición final se tiene un convenio con la empresa proveedora que realiza el posconsumo de dichas baterías.</t>
  </si>
  <si>
    <t>Revisiones ténico mecánicas.</t>
  </si>
  <si>
    <t>Certificados de revisiones ténico mecánicas</t>
  </si>
  <si>
    <t>Se cuenta con un area de almacenamiento de llantas usadas.
Se realiza la entrega a un gestor externo autorizado, como empresa encargada para la disposición final de estos residuos.</t>
  </si>
  <si>
    <t>Certificados de disposición final</t>
  </si>
  <si>
    <t>Se cuenta con un centro de almacenamiento temporal exclusivamente para este tipo de residuos.
Se cuenta con una empresa prestadora de servicios de recolección y disposición de residuos peligrosos y cuenta con los permisos y licencias necesarias. 
Se cuenta con un programa de gestión integral de residuos solidos para la empresa.</t>
  </si>
  <si>
    <t>Se cuenta con un procedimiento de gestión de residuos.
Se cuenta con sistema de puntos verdes o ecológicos distribuidos por toda la empresa para la debida clasificación residuos solidos.
Se cuenta con un area de almacenamiento temporal para residuos ordinarios.
Los residuos aprovechables son entregados al gestor especialIzado.los residuos ordinarios son dispuestos con el prestador del servicio de recolección de residuos domiciliarios.</t>
  </si>
  <si>
    <t>1- Programa de Gestión de Residuos 
2- Actas de transporte y disposición final</t>
  </si>
  <si>
    <t>SGA, Programa de ahorro y uso eficiente de agua.</t>
  </si>
  <si>
    <t>Se cuenta con el programa de gestión de residuos, incluidos los RAEES</t>
  </si>
  <si>
    <t xml:space="preserve">1. Programa de gestión de residuos
2. Los certificados de disposición o manifiesto de recepción de los residuos. </t>
  </si>
  <si>
    <t>Establecer las condiciones para la convivencia en el territorio nacional al propiciar el cumplimiento de los deberes y obligaciones de las personas naturales y jurídicas, así como determinar el ejercicio del poder, la función y la actividad de Policía, de conformidad con la Constitución Política y el ordenamiento jurídico vigente.</t>
  </si>
  <si>
    <t>Modificada por la Ley 812 de 2003, publicada en el Diario Oficial No. 45.231, de 27 de junio de 2003, "Por la cual se aprueba el Plan Nacional de Desarrollo 2003-2006, hacia un Estado comunitario"</t>
  </si>
  <si>
    <t>Por la cual se reglamentan los Sistemas de Recolección y Gestión de las Baterías Usadas Plomo Ácido - BUPA y se dictan otras disposiciones</t>
  </si>
  <si>
    <t>Capitulo 2, articulo 6. Capitulo 4, articulo 20.</t>
  </si>
  <si>
    <t xml:space="preserve">La Resolución 1362 de 2007 ya no está vigente, ya que fue derogada por la Resolución 839 de 2023 y su vigencia terminó el 31 de diciembre de 2025. </t>
  </si>
  <si>
    <t>Derrogada</t>
  </si>
  <si>
    <t>Por la cual se establecen medidas tendientes a la reducción gradual de la producción y consumo de ciertos productos plásticos de un solo uso y se dictan otras disposiciones.</t>
  </si>
  <si>
    <t>Art. 5, 8, 34</t>
  </si>
  <si>
    <t>Las bolsas usadas para la operación de la compañía cuentan con certificado del proveedor en el que se indica que están fabricadas con materias primas provenientes de plástico posconsumo nacional</t>
  </si>
  <si>
    <t>Ministerio de Ambiente y Desarrollo Sostenible</t>
  </si>
  <si>
    <t>Art. 18</t>
  </si>
  <si>
    <t>SGA - BC</t>
  </si>
  <si>
    <t>Por el cual se reglamenta el manejo y transporte terrestre automotor de mercancías peligrosas por carretera.</t>
  </si>
  <si>
    <t>Art. 11, 28 y 50</t>
  </si>
  <si>
    <t>Ministerio de ambiente y Desarrollo Sostenible</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</si>
  <si>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</si>
  <si>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Ministerio de Ambiente, Vivienda y Desarrollo Territorial</t>
  </si>
  <si>
    <t>Por la cual se establecen los Sistemas de Recolección Selectiva y Gestión Ambiental de Residuos de Bombillas y se adoptan otras disposiciones.</t>
  </si>
  <si>
    <t>Por la cual se establecen los Sistemas de Recolección Selectiva y Gestión de Residuos de Computadores y/o Periféricos y se adoptan otras disposiciones.</t>
  </si>
  <si>
    <t>Art. 15</t>
  </si>
  <si>
    <t>Por la cual se establecen los Sistemas de Recolección Selectiva y Gestión Ambiental de Residuos de Pilas y/o Acumuladores y se adoptan otras disposiciones.</t>
  </si>
  <si>
    <t xml:space="preserve">Art. 16 </t>
  </si>
  <si>
    <t>Por la cual se modifica la Resolución 910 de 2008</t>
  </si>
  <si>
    <t>Art. 3°, Art 4°</t>
  </si>
  <si>
    <t>Derogada por la Resolución 762 de 2022</t>
  </si>
  <si>
    <t>N.A.</t>
  </si>
  <si>
    <t>Por la cual se establece los requisitos y el procedimiento para el Registro de Generadores de Residuos o Desechos peligrosos</t>
  </si>
  <si>
    <t>Por la cual se reglamentan los límites máximos permisibles de emisión de contaminantes que deberán cumplir las fuentes móviles terrestres, se reglamentan
los artículos 2.2.5.1.6.1, 2.2.5.1.8.2 y 2.2.5.1.8.3 del Decreto 1076 de 2015 y se adoptan otras disposiciones</t>
  </si>
  <si>
    <t xml:space="preserve">Por la cual se reforma la Ley 769/2002 Código Nacional de Tránsito Terrestre y se dictan otras disposiciones. </t>
  </si>
  <si>
    <t>Los vehículos cuentan con la revisión técnico mecánica y emisiones contaminantes vigente</t>
  </si>
  <si>
    <t>1-Certificado Revisión técnico mecánica de los vehículos
2. Documentos de los conductores al dia</t>
  </si>
  <si>
    <t>Plan de contingencia para derrames de hidrocarburos o sustancias nocivas cumple con los lineamientos dispuestos en el Decreto 1868 de 2021.</t>
  </si>
  <si>
    <t>Plan de contingencia (incluye capitulo ambiental - derrames)</t>
  </si>
  <si>
    <t>La empresa como usuario de aparatos eléctricos o electrónicos, a nivel interno realiza las acciones pertinentes para propender por la debida gestión ambiental de los RAEE, al interior de la empresa.</t>
  </si>
  <si>
    <t>La Empresa realiza un manejo racional del recurso agua, procurando cuidar los cuerpos de agua, zonas de ronda hídrica y zonas de manejo y preservación ambiental, adicional evita el arrojo de sustancias contaminantes, residuos o desechos a los cuerpos de agua.
Asi mismo cuenta con los programas ambientales encaminados al cuidado del medio ambiente.</t>
  </si>
  <si>
    <t>Programa de Gestión de Residuos.
Certificado de disposición final de los RAEE</t>
  </si>
  <si>
    <t>Programa de Ahorro y uso eficiente del agua</t>
  </si>
  <si>
    <t>Porgrama de Gestión de Residuos.
Certificados de disposición final</t>
  </si>
  <si>
    <t>Todo recipiente que contuvo productos químicos se trata como residuo peligroso.
Los sitios de almacenamiento de productos químicos cuentan con las fichas y hojas de seguridad.</t>
  </si>
  <si>
    <t xml:space="preserve">Se cuenta con sistema de puntos verdes o ecológicos distribuidos por toda la empresa para la debida clasificación de residuos solidos.
Se cuenta con un programa de gestión de residuos.
Los residuos aprovechables son entregados al gestor especialIzado.
Los residuos peligrosos se entregan al gestor externo autorizado para su tratamiento y disposicion final. La trazabilidad del proceso se garantiza por medio de planillas de custodia de transporte y certificados de disposición final.
</t>
  </si>
  <si>
    <t>1- Acta proveedor de disposición final
2- Programa de getsión de residuos</t>
  </si>
  <si>
    <t>Certificado proveedor de bolsas donde se indica que las bolsas son biodegradables.
Indicador de consumo de bolsas</t>
  </si>
  <si>
    <t>Las llantas usadas por la flota vehícular de la compañía se entregan a disposición final a un gestor externo</t>
  </si>
  <si>
    <t xml:space="preserve">1- Area de almacenamiento temporal
2- Certificado de disposición final </t>
  </si>
  <si>
    <t xml:space="preserve">Como acopiadores de aceites usados, se realiza la ubicación de un area de almacenamiento temporal y entrega para el transporte y disposición final a un gestor externo con licencia y documentos vigentes. </t>
  </si>
  <si>
    <t>1.Porgrama de Gestión de Residuos
2. Check list de verificación de condiciones para el transporte y manejo de mercancias peligrosas        
 3. Plan de contingencia para derrames de hidrocaruros o sustancias nocivas</t>
  </si>
  <si>
    <t>La Compañía cuenta con un plan de gestión de residuos</t>
  </si>
  <si>
    <t>La Compañía cuenta con un plan de gestión de residuos y se realiza la gestión de entrega a un gestor externo autorizado.</t>
  </si>
  <si>
    <t xml:space="preserve">La Compañía cuenta con un plan de gestión integral y se realiza la gestión adecuada de los residuos de pilas y baterías a gestores posconsumo </t>
  </si>
  <si>
    <t xml:space="preserve">1. Programa de Gestión de Residuos.
2. Acta de disposición final de Residuos </t>
  </si>
  <si>
    <t>La Compañía se encuentra certificada en la implementación y ejecucuón de un Sistema de Gestión de Calidad</t>
  </si>
  <si>
    <t>Certificado del ente Bureau Veritas</t>
  </si>
  <si>
    <t xml:space="preserve">1. Shapes microrrutas.
</t>
  </si>
  <si>
    <t>PDF planos microrrutas</t>
  </si>
  <si>
    <t>1- El programa de prestación de servicios</t>
  </si>
  <si>
    <t>Mercado Regulado</t>
  </si>
  <si>
    <t>Por la cual se establecen los aspectos para aplazar la publicación en el SUI de las toneladas efectivamente aprovechadas cuando se presenten inconsistencias en la calidad de la información reportada por los prestadores de la actividad de aprovechamiento</t>
  </si>
  <si>
    <t>Art. 2 y parágrafo del art. 5</t>
  </si>
  <si>
    <t>Por la cual se modifican y adicionan algunos de los cargues para el reporte de información al Sistema Único de Información - SUI relacionados con la actividad de aprovechamiento por parte de los prestadores de servicio público de aseo de la Resolución SSPD No. 20184300130165 del 02 de noviembre de 2018 y se dictan otras disposiciones</t>
  </si>
  <si>
    <t>Art. 4 y anexo</t>
  </si>
  <si>
    <t>Análisis de Información</t>
  </si>
  <si>
    <t>Por la cual se solicita la actualización y reporte de los Planes de Emergencia y Contingencia de los prestadores de los servicios públicos domiciliarios de acueducto, alcantarillado y aseo, y se señala la forma, formularios y formatos para el reporte de dichos planes a través del Sistema Único de Información – SUI</t>
  </si>
  <si>
    <t>Por la cual se expide la Resolución Compilatoria respect o de las solicitudes de información al Sistema Único de Información - SUI de los servicios públicos de Acueducto, Alcantarillado y Aseo y se derogan las
resoluciones 20094000015085, 20104000001535, 20104000006345, y 20104010018035</t>
  </si>
  <si>
    <t>Título 4 según lo requerido en el artículo 2 de la Resolución 20174000237705 de 2017, modificada por la Resolución SSPD 20201000034455 del 2020</t>
  </si>
  <si>
    <t>Por la cual se solicita el reporte de información al Sistema Único de Información - SUI por parte de los prestadores del servicio público de aseo, se modifica la Resolución SSPD 20101300048765 del 14 de diciembre de 2010 y la Resolución SSPD 20161300037055 del 31 de agosto de 2016 y se deroga la Resolución SSPD 20161300013835 del 23 de mayo de 2016</t>
  </si>
  <si>
    <t>Por la cual se incluyen tres cargues de información en el anexo 1 de la Resolución SSPD 20174000237705 del 5 de diciembre de 2017 modificada y adicionada por las Resoluciones SSPD 20184000018825 y 20184000056215, del 27 de febrero y 10 de mayo de 2018, respectivamente y se dictan otras disposiciones</t>
  </si>
  <si>
    <t>Por la cual se modifica el anexo 1 de la Resolución SSPD 20174000237705 del 5 de diciembre de 2017 modificada y adicionada por las Resoluciones SSPD 20184000018825, 20184000056215 y 20201000014555, del 27 de febrero y 10 de mayo de 2018, y 19 de mayo de 2020, respectivamente y se dictan otras disposiciones</t>
  </si>
  <si>
    <t>Por la cual se establece el reporte de información de los derechos de petición, quejas y recursos, presentados por los suscriptores o usuarios a través del Sistema Único de Información (SUI)</t>
  </si>
  <si>
    <t>Por la cual se modifica y aclara la Resolución 20151300054575 del 18 de diciembre de 2015, que establece el reporte de información de los derechos de petición presentados por los suscriptores o usuarios a través del Sistema Único de Información (SUI).</t>
  </si>
  <si>
    <t>Por la cual se modifica el Anexo de la Resolución SSPD - 20151300054575 del 18 de diciembre de 2015</t>
  </si>
  <si>
    <t>Por la cual se deroga una resolución y se establecen los requerimientos que deben surtir los prestadores de servicios públicos domiciliarios ante la Superintendencia de Servicios Públicos Domiciliarios, en relación con el Registro Único de Prestadores (RUPS) para su inscripción, actualización y cancelación</t>
  </si>
  <si>
    <t>“Por la cual se establecen los requerimientos y plazos para el cargue de Información Financiera Especial - IFE</t>
  </si>
  <si>
    <t>Por la cual se modifica un articulo de la Resolucion 20201000055775 del 3/12/2020</t>
  </si>
  <si>
    <t>Modificada</t>
  </si>
  <si>
    <t>Disposicion Final</t>
  </si>
  <si>
    <t>LEY</t>
  </si>
  <si>
    <t>22 de diciembre de 1993</t>
  </si>
  <si>
    <t>11 de julio de 1994</t>
  </si>
  <si>
    <t>Decreto Ley</t>
  </si>
  <si>
    <t>18 de diciembre de 1974</t>
  </si>
  <si>
    <t>Presidencia de la republica</t>
  </si>
  <si>
    <t>06 de agosto de 2002</t>
  </si>
  <si>
    <t>23 de marzo de 2005</t>
  </si>
  <si>
    <t>26 de mayo de 2015</t>
  </si>
  <si>
    <t>Esta versión incorpora las modificaciones introducidas al Decreto Único Reglamentario del Sector Ambiente y Desarrollo Sostenible a partir de la fecha de su expedición</t>
  </si>
  <si>
    <t>Resolucion</t>
  </si>
  <si>
    <t>23 de septiembre de 2011</t>
  </si>
  <si>
    <t>19 de diciembre de 2019</t>
  </si>
  <si>
    <t>"Por medio del cual se expide el Decreto Único Reglamentario del Sector Vivienda, Ciudad y Territorio."</t>
  </si>
  <si>
    <t>Estacion de Transferencia</t>
  </si>
  <si>
    <t>E.T</t>
  </si>
  <si>
    <t>ventas</t>
  </si>
  <si>
    <t>Art: 214</t>
  </si>
  <si>
    <t>Art: 57 paragrafo</t>
  </si>
  <si>
    <t>juridico</t>
  </si>
  <si>
    <t>12 de septiembre de 2024</t>
  </si>
  <si>
    <t>2.3.2.2.4.2.110</t>
  </si>
  <si>
    <t>99</t>
  </si>
  <si>
    <t>Congreso de la República</t>
  </si>
  <si>
    <t>Por la cual se crea el Ministerio del Medio Ambiente, se organiza el SINA y se dictan otras disposiciones.</t>
  </si>
  <si>
    <t>Arts. 1 y 5 — Principios generales ambientales: desarrollo sostenible, precaución, contaminador-pagador, protección de biodiversidad. Toda actividad de disposición final debe enmarcarse en estos principios.</t>
  </si>
  <si>
    <t>Reglamento Operativo que define los mecanismos de construcción de cada celda operativa con los controles de protección ambiental (impermeabilización, cobertura, drenaje de lixiviados). Matriz de identificación y valoración de aspectos e impactos ambientales (MAIA) del relleno actualizada. Programas de gestión ambiental de agua, energía y suelo articulados al SGA.</t>
  </si>
  <si>
    <t>Política del SGA adoptada; documentos que demuestren alineación de la operación con principios ambientales de la Ley 99.</t>
  </si>
  <si>
    <t>Arts. 23-37 — Funciones de las Corporaciones Autónomas Regionales (CAR) y la ANLA como autoridades ambientales competentes para otorgar, negar, suspender o revocar licencias ambientales al relleno sanitario.</t>
  </si>
  <si>
    <t>Licencia ambiental vigente emitida por la CAR como autoridad competente. ICA semestrales radicados dentro de los plazos establecidos. Expediente de comunicaciones formales con la CAR (solicitudes, respuestas, oficios de seguimiento). Registro de visitas de seguimiento de la autoridad ambiental con actas firmadas.</t>
  </si>
  <si>
    <t>Licencia ambiental vigente otorgada por la CAR; ICA semestrales radicados; comunicaciones formales con la CAR.</t>
  </si>
  <si>
    <t>Art. 42 — Tasa retributiva: todo vertimiento de lixiviados al recurso hídrico genera obligación de pago de tasa retributiva calculada sobre carga de DBO5 y SST vertida. La CAR liquida semestralmente.</t>
  </si>
  <si>
    <t>Caracterizaciones semestrales de lixiviados por laboratorio acreditado IDEAM que acreditan la carga de DBO5 y SST vertida al recurso hídrico. Liquidaciones de tasa retributiva emitidas por la CAR con los comprobantes de pago dentro del plazo. Permiso de vertimientos vigente.</t>
  </si>
  <si>
    <t>Permiso de vertimientos vigente; liquidaciones de tasa retributiva semestrales emitidas por la CAR; comprobantes de pago.</t>
  </si>
  <si>
    <t>Art. 43 — Tasa por uso del agua: si el relleno capta agua superficial o subterránea para sus operaciones (control incendios, aspersión vías, lavado maquinaria), debe pagar tasa por uso del agua a la CAR. Inversión forzosa del 1% del valor total de la inversión en recuperación de la cuenca hidrográfica abastecedora.</t>
  </si>
  <si>
    <t>Concesión de aguas vigente emitida por la CAR con medidor de caudal instalado y registros diarios de consumo. Comprobantes de pago anuales de la tasa por uso del agua. Contrato de inversión forzosa del 1% suscrito con la CAR o el municipio con actas de ejecución de obras en la cuenca.</t>
  </si>
  <si>
    <t>Concesión de aguas vigente; liquidaciones anuales de tasa por uso del agua; contrato de inversión forzosa 1% con CAR o municipio.</t>
  </si>
  <si>
    <t>142</t>
  </si>
  <si>
    <t>Por la cual se establece el régimen de los servicios públicos domiciliarios.</t>
  </si>
  <si>
    <t>Art. 14.24 — Definición del servicio público de aseo: incluye recolección, transporte, tratamiento, aprovechamiento y disposición final. El relleno sanitario es prestador de la actividad complementaria de disposición final.</t>
  </si>
  <si>
    <t>Número Único de Sitio de Disposición (NUSD) ante la Superintendencia de Servicios Públicos. Cargues al SUI al día con tonelaje, municipios atendidos y vida útil remanente.</t>
  </si>
  <si>
    <t>Registro de prestador de disposición final ante Superservicios (NUSD); personería jurídica de la empresa prestadora; objeto social que incluya disposición final.</t>
  </si>
  <si>
    <t>Art. 25 y ss. — Contrato de condiciones uniformes: la persona prestadora del servicio público de aseo en la actividad de disposición final debe suscribir contrato de condiciones uniformes con cada contratante del acceso al relleno, en el que se establezcan: tarifas, condiciones de acceso, horarios, residuos admisibles, obligaciones de pesaje, y sanciones por incumplimiento.</t>
  </si>
  <si>
    <t>Contratos de condiciones uniformes suscritos con cada prestador contratante, con tarifas calculadas conforme a la metodología CRA (Res. 943/2021). Tarifas publicadas en la página web de la empresa. Protocolo de acceso incorporado en el Reglamento Operativo con las condiciones, horarios y residuos admisibles.</t>
  </si>
  <si>
    <t>Contratos de condiciones uniformes suscritos con todos los prestadores que acceden al relleno; tarifas calculadas conforme a metodología CRA vigente; publicación de tarifas en la página web de la empresa.</t>
  </si>
  <si>
    <t>2811</t>
  </si>
  <si>
    <t>Arts. 34-36 (Libro I, Parte III) — Control de vectores y salubridad: los sitios de disposición final deben implementar medidas para el control de vectores (roedores, insectos, aves carroñeras) y el control de olores que puedan afectar la salubridad pública. Obligación de mantener condiciones de higiene en el predio.</t>
  </si>
  <si>
    <t>Reglamento operativo donde se incorpora el procedimiento de control de vectores. Certificados de fumigación y desratización. Registro fotográfico de control de vectores.</t>
  </si>
  <si>
    <t>Certificados de fumigación y desratización. Registro fotográfico de control de vectores.</t>
  </si>
  <si>
    <t>Arts. 195-213 (Libro II, Parte VIII) — Residuos, basuras, desechos y desperdicios: establece que la eliminación o disposición final de residuos sólidos debe hacerse sin crear daños o molestias, sin contaminar el ambiente. Prohíbe el abandono, disposición o quema indiscriminada de residuos.</t>
  </si>
  <si>
    <t>Reglamento operativo donde se incluye el procedimiento de cobertura de residuos, definición y construcción. Operación diaria. Diligenciamiento diario de la bitácora de operación donde se registra la cobertura de los residuos.</t>
  </si>
  <si>
    <t>Bitácora de operación. Registros fotográficos del área de trabajo.</t>
  </si>
  <si>
    <t>1713</t>
  </si>
  <si>
    <t>PARCIALMENTE VIGENTE</t>
  </si>
  <si>
    <t>Reglamento operativo que incluye la prohibición y definición de ingreso de residuos según su clasificación. Procedimiento de ingreso de residuos.</t>
  </si>
  <si>
    <t>Reglamento operativo. Protocolo de inspección visual. Registro fotográfico.</t>
  </si>
  <si>
    <t>838</t>
  </si>
  <si>
    <t>Por el cual se modifica el Decreto 1713/2002 sobre disposición final de residuos sólidos.</t>
  </si>
  <si>
    <t>Arts. 3-6 (compilados en D.1077/2015 Arts. 2.3.2.3.1.1 ss.) — Interés social y utilidad pública: las áreas destinadas a la disposición final de residuos sólidos son de interés público y social. Permite declaración de utilidad pública para efectos de adquisición predial, servidumbres y expropiación.</t>
  </si>
  <si>
    <t>VIGENTE (compilado en D.1077/2015)</t>
  </si>
  <si>
    <t>Certificado de tradición y libertad vigente.</t>
  </si>
  <si>
    <t>Certificado de tradición y libertad.</t>
  </si>
  <si>
    <t>Arts. 7-15 (compilados en D.1077/2015 Arts. 2.3.2.3.2.1 ss.) — Criterios de localización: prohibiciones (fuentes superficiales, aeropuertos, fallas geológicas &lt;60m, zonas de riesgo), restricciones (distancias a centros poblados, uso del suelo, rondas hídricas) y metodología de evaluación multicriterio para selección de sitio.</t>
  </si>
  <si>
    <t>Estudio de localización con análisis multicriterio que verifica el cumplimiento de todas las prohibiciones y restricciones del decreto. Licencia ambiental aprobada.</t>
  </si>
  <si>
    <t>Licencia ambiental aprobada. Estudio de localización con análisis multicriterio.</t>
  </si>
  <si>
    <t>Arts. 16-22 (compilados en D.1077/2015 Art. 2.3.2.3.11) — Estudios de factibilidad y requisitos mínimos de diseño: geología, hidrogeología, topografía, suelos, caracterización de residuos, balance hídrico, diseño del sistema de impermeabilización (geomembrana HDPE), sistema de drenaje de lixiviados (tuberías HDPE), sistema de manejo de biogás y área de aislamiento perimetral.</t>
  </si>
  <si>
    <t>Diseños, estudio de impacto ambiental e información técnica del proyecto (geología, hidrogeología, topografía, geotecnia, balance hídrico, sistema de impermeabilización, drenaje de lixiviados, manejo de biogás). Licencia ambiental aprobada.</t>
  </si>
  <si>
    <t>Licencia ambiental aprobada. Diseños e información técnica del proyecto.</t>
  </si>
  <si>
    <t>Arts. 23-30 (compilados en D.1077/2015 Art. 2.3.2.3.1.1 ss.) — Área de aislamiento perimetral: todo relleno debe contar con área de aislamiento entre el perímetro de disposición y el límite del predio, con plantaciones forestales nativas que actúen como barreras vivas para la reducción de impactos (olores, vectores, ruido, polvo) sobre el entorno.</t>
  </si>
  <si>
    <t>Planos de diseño del área de aislamiento perimetral. Inventario forestal. Registros fotográficos de aprovechamiento forestal. Plan de compensación forestal.</t>
  </si>
  <si>
    <t>Plan de compensación forestal. Registros fotográficos de mantenimiento de barreras vivas.</t>
  </si>
  <si>
    <t>1076</t>
  </si>
  <si>
    <t>Decreto Único Reglamentario del Sector Ambiente y Desarrollo Sostenible.</t>
  </si>
  <si>
    <t>Arts. 2.2.2.3.2.1 y 2.2.2.3.3.1 — Licencia Ambiental: el relleno sanitario requiere licencia ambiental previa para su construcción y operación. Proceso: DAA (si aplica) → EIA → Licencia. Autoridad competente: ANLA para rellenos regionales; CAR para rellenos municipales. La licencia es título habilitante para operar.</t>
  </si>
  <si>
    <t>Licencia ambiental CAR N° 50247000353/2024 vigente como título habilitante de la operación
Matriz de verificación de cumplimiento de obligaciones.</t>
  </si>
  <si>
    <t>Licencia ambiental aprobada. Matriz de verificación de cumplimiento de obligaciones de la licencia ambiental.</t>
  </si>
  <si>
    <t>Arts. 2.2.2.3.5.3 y 2.2.2.3.7.1 — Plan de Manejo Ambiental (PMA) e Informe de Cumplimiento Ambiental (ICA): el PMA es condicionante obligatorio de la licencia. El ICA debe presentarse a la CAR semestralmente dentro de los 30 días hábiles siguientes al período. Debe reportar: estado de cumplimiento del PMA, resultados de monitoreos (agua, aire, ruido, biogás), incidentes ambientales y acciones correctivas.</t>
  </si>
  <si>
    <t>PMA aprobado con sus programas implementados y evidencias de ejecución. Matriz de seguimiento de obligaciones ambientales. ICA semestrales presentados ante la Corporación.</t>
  </si>
  <si>
    <t>ICA semestrales presentados a la Corporación. Matriz de seguimiento de cumplimiento de programas ambientales.</t>
  </si>
  <si>
    <t>Arts. 2.2.3.1.2.1 ss. — Concesión de aguas superficiales o subterráneas: si el relleno capta agua para sus operaciones (lavado de ruedas, control de incendios, aspersión), requiere concesión de aguas de la CAR. Contenido mínimo de la solicitud: caudal requerido, fuente, uso, obras de captación, planos.</t>
  </si>
  <si>
    <t>Resolución de concesión de aguas vigente emitida por la CAR. Medidor de caudal instalado y calibrado en el punto de captación con registros diarios de consumo. Reportes del volumen captado integrados en el ICA semestral. Solicitud de renovación tramitada antes del vencimiento.</t>
  </si>
  <si>
    <t>Resolución de concesión de aguas vigente emitida por la CAR; instrumentos de medición de caudal instalados en el punto de captación; reporte de caudal utilizado en el ICA.</t>
  </si>
  <si>
    <t>Arts. 2.2.3.2.1.1 ss. — Monitoreo de aguas subterráneas (piezómetros): todo relleno debe contar con red de piezómetros para verificar que la geomembrana y el sistema de impermeabilización eviten la contaminación del acuífero. Mínimo 3 piezómetros: 1 aguas arriba (referencia) y 2 aguas abajo del relleno. Parámetros mínimos: pH, conductividad, nitratos, DBO, DQO, metales pesados, coliformes.</t>
  </si>
  <si>
    <t>Planos con la red piezométrica. Red de piezómetros instalada conforme al diseño aprobado. Monitoreos de aguas subterráneas. Informes de laboratorio acreditado IDEAM con resultados de niveles freáticos y análisis fisicoquímico.</t>
  </si>
  <si>
    <t>Informes de monitoreo de aguas subterráneas. Planos de ubicación de red piezométrica.</t>
  </si>
  <si>
    <t>Arts. 2.2.3.3.2.1 ss. — Permiso de vertimientos: los lixiviados generados en el relleno son aguas residuales no domésticas (ARnD). Todo vertimiento a cuerpo de agua superficial, subterráneo o alcantarillado requiere permiso de vertimientos previo de la CAR. Debe incluir: caudal máximo autorizado, punto de descarga, condiciones de calidad, frecuencia de monitoreo y plan de contingencia.</t>
  </si>
  <si>
    <t>Permiso de vertimientos de lixiviados vigente emitido por la CAR. Caracterizaciones semestrales de lixiviados tratados por laboratorio acreditado IDEAM con resultados vs. límites de la Res. 0631/2015 (DBO5, DQO, SST, pH, metales). Registros de caudal vertido. Comprobantes de pago de tasa retributiva semestral.</t>
  </si>
  <si>
    <t>Permiso de vertimientos vigente emitido por la CAR; caracterizaciones semestrales de lixiviados por laboratorio acreditado IDEAM conforme a Resolución 0631/2015; registros de caudal vertido; pago de tasa retributiva semestral.</t>
  </si>
  <si>
    <t>Arts. 2.2.3.5.1.1 ss. — Permiso de ocupación de cauces: si la construcción u operación del relleno requiere intervenir cauces naturales, zonas de ronda hídrica, playa o lecho de ríos o quebradas (cunetas, alcantarillas, obras de drenaje que crucen cuerpos de agua), se requiere permiso de ocupación de cauces de la CAR antes de iniciar obras.</t>
  </si>
  <si>
    <t>Permiso de ocupación de cauces emitido por la autoridad ambiental (si aplica). Diseños del proyecto.</t>
  </si>
  <si>
    <t>Autorización de ocupación de cauces emitida por la autoridad ambiental.</t>
  </si>
  <si>
    <t>Arts. 2.2.5.1.4.1 ss. (Resolución 909/2008 compilada) — Permiso de emisiones atmosféricas para fuentes fijas: los quemadores de biogás (antorchas), motogeneradores y equipos de combustión del relleno son fuentes fijas de emisión que requieren permiso de emisiones ante la CAR. Deben cumplir los estándares de emisión de la Resolución 909/2008.</t>
  </si>
  <si>
    <t>Permiso de emisiones de fuentes fijas vigente para antorchas de biogás y motogeneradores emitido por la CAR. Informe anual de monitoreo de emisiones de fuentes fijas por laboratorio acreditado con resultados vs. estándares de la Res. 909/2008. Registros de mantenimiento de los sistemas de combustión.</t>
  </si>
  <si>
    <t>Permiso de emisiones de fuentes fijas vigente para las antorchas y motogeneradores; informe de emisiones (ICA) con resultados de monitoreo de fuentes fijas; verificación de cumplimiento de estándares Res. 909/2008.</t>
  </si>
  <si>
    <t>Arts. 2.2.6.1.1.1 ss. (Decreto 4741/2005 compilado) — Gestión de residuos peligrosos (RESPEL): el relleno genera RESPEL en sus operaciones (aceites usados, baterías, luminarias, reactivos de laboratorio). Obligaciones: (1) registro ante CAR como generador RESPEL, (2) plan de gestión RESPEL, (3) manifiestos de transporte, (4) contratar gestores autorizados, (5) área de almacenamiento conforme (piso impermeabilizado, ventilación, contención derrames, señalización).</t>
  </si>
  <si>
    <t>Registro de generador de residuos peligrosos. Plan de gestión integral de residuos peligrosos de la empresa.</t>
  </si>
  <si>
    <t>Manifiestos de transporte o certificados de disposición final.</t>
  </si>
  <si>
    <t>Arts. 2.2.9.6.1.1 ss. — Tasa retributiva por vertimientos: liquidación y pago semestral de la tasa retributiva a la CAR por los vertimientos de lixiviados al recurso hídrico. La tasa se calcula sobre la carga de DBO5 y SST vertida, aplicando el factor regional y tarifas mínimas del MADS.</t>
  </si>
  <si>
    <t>Caracterizaciones semestrales de lixiviados que acreditan la carga de DBO5 y SST vertida como base del cálculo de la tasa. Liquidaciones de tasa retributiva emitidas por la CAR. Comprobantes de pago dentro de los 60 días siguientes a cada liquidación. Histórico de pagos en archivo permanente.</t>
  </si>
  <si>
    <t>Liquidaciones de tasa retributiva emitidas por la CAR; comprobantes de pago dentro del plazo (60 días desde la liquidación); caracterizaciones de lixiviados que soportan el cálculo de la carga contaminante.</t>
  </si>
  <si>
    <t>1077</t>
  </si>
  <si>
    <t>Decreto Único Reglamentario del Sector Vivienda, Ciudad y Territorio.</t>
  </si>
  <si>
    <t>Art. 2.3.2.3.1 (modificado D.1784/2017) — Objeto y marco general de la disposición final: regula las condiciones bajo las cuales debe desarrollarse la actividad complementaria de disposición final de residuos sólidos en la prestación del servicio público de aseo, mediante la tecnología de relleno sanitario.</t>
  </si>
  <si>
    <t>VIGENTE (modificado por D.1784/2017)</t>
  </si>
  <si>
    <t>Reglamento operativo. Cargues al SUI. Contratos de acceso y operación de los prestadores. Comunicaciones e informes de cumplimiento a entidades de control.</t>
  </si>
  <si>
    <t>Bitácora de operación. Reportes al SUI. Informes semestrales. Comunicaciones enviadas y recibidas de entidades de control.</t>
  </si>
  <si>
    <t>Art. 2.3.2.3.9 (adicionado D.1784/2017) — Criterios de localización de nuevos rellenos o ampliaciones: (1) determinantes ambientales del POT, (2) distancias a aeropuertos (Aerocivil), (3) áreas de riesgo no mitigable, (4) perímetro urbano y centros poblados, (5) rondas hídricas y zonas de recarga, (6) áreas del SINAP, (7) fallas geológicas. Análisis multicriterio obligatorio.</t>
  </si>
  <si>
    <t>Diagnóstico ambiental de alternativas. Estudio de impacto ambiental. Certificado de uso de suelo. Planos y diseños aprobados por la Corporación.</t>
  </si>
  <si>
    <t>Licencia ambiental aprobada. Certificado de uso de suelo. Planos y diseños aprobados por la Corporación.</t>
  </si>
  <si>
    <t>Art. 2.3.2.3.10 (adicionado D.1784/2017) — Categorización de rellenos sanitarios según tonelaje promedio diario del último año: Categoría I: 0-50 ton/día; Categoría II: &gt;50-500 ton/día; Categoría III: &gt;500-3.000 ton/día; Categoría IV: &gt;3.000 ton/día. La categoría determina las condiciones mínimas de diseño y operación según la Resolución 0938/2019.</t>
  </si>
  <si>
    <t>Registro de toneladas reportadas al SUI. Reglamento operativo donde se define la categoría del relleno.</t>
  </si>
  <si>
    <t>Verificación de la categoría actual del relleno según promedio diario del último año; cumplimiento de las condiciones mínimas de diseño y operación establecidas para esa categoría; actualización de categoría cuando el tonelaje supere el límite superior.</t>
  </si>
  <si>
    <t>Art. 2.3.2.3.11 (adicionado D.1784/2017) — Requisitos mínimos para diseño de nuevos rellenos o ampliaciones: (I) Estudios previos (topografía, geología, hidrogeología, geotecnia, balance hídrico, caracterización de residuos); (II) Diseño de llenado conforme a topografía; (III) Cálculos de celda de disposición, drenaje de lixiviados, sistema de impermeabilización; (IV) Red de instrumentación (piezómetros, instrumentación geotécnica, pozos de monitoreo) por etapas; (V) Infraestructura: valla informativa, cerramiento perimetral, puerta de acceso, báscula de pesaje certificada, caseta de registro, vías internas, áreas administrativas.</t>
  </si>
  <si>
    <t>Estudios y diseños, planos e información general requerida para la obtención de la licencia ambiental.</t>
  </si>
  <si>
    <t>Art. 2.3.2.3.13 (adicionado D.1784/2017) — Construcción conforme a diseños: la construcción debe realizarse conforme al Documento Técnico de Estudios y Diseños aprobado. Durante la ejecución deben elaborarse planos constructivos récord con memorias de ajuste. Toda modificación al diseño debe documentarse y comunicarse a la autoridad ambiental.</t>
  </si>
  <si>
    <t>Planos As Built de cada etapa constructiva. Informes de interventoría. Oficios de notificación a la Corporación.</t>
  </si>
  <si>
    <t>Art. 2.3.2.3.14 (adicionado D.1784/2017) — Criterios de operación diaria: (1) Pesaje y registro de cada vehículo en báscula certificada; (2) Inspección visual de residuos que ingresan para detectar residuos no admisibles; (3) Caracterización anual de residuos (fisicoquímica, biológica); (4) Prohibición de recuperación de residuos en el frente de operación; (5) Registro de parámetros meteorológicos; (6) Celda diaria conforme al diseño y al Reglamento Operativo; (7) Coberturas diaria, intermedia y final según diseño; (8) Frente de trabajo ≤800 m² activos; (9) Limpieza de ruedas de los vehículos antes de salir del relleno; (10) Sistemas de pantalla para control de dispersión de residuos por viento; (11) Equipos suficientes para descarga, distribución, compactación, nivelación y cobertura.</t>
  </si>
  <si>
    <t>Registros diarios de báscula. Certificado de calibración de la báscula. Reglamento operativo. Bitácora de operación.</t>
  </si>
  <si>
    <t>Registro de pesaje vehicular. Certificado de calibración de báscula. Bitácora de operación diaria. Registro fotográfico de señalización interna. Registros de horas de trabajo de equipos. Informe de caracterización de residuos.</t>
  </si>
  <si>
    <t>Art. 2.3.2.3.14 num. IV (adicionado D.1784/2017) — Monitoreo e instrumentación: (a) Monitoreo de cobertura diaria conforme al Reglamento Operativo; (b) Monitoreo de calidad de lixiviados: DBO5, DQO, sólidos totales, caudal en pozos de inspección; (c) Monitoreo de aguas subsuperficiales en pozos de monitoreo: pH, temperatura, DBO, DQO, SST; (d) Monitoreo de biogás: concentraciones de CH4, CO2, H2S en chimeneas o pozos de monitoreo, índice de explosividad.</t>
  </si>
  <si>
    <t>Cronograma de monitoreos ambientales (agua, aire, suelo, residuos, instrumentación, etc.).</t>
  </si>
  <si>
    <t>Informes de monitoreo (agua, aire, suelo, residuos, instrumentación). Informes de cumplimiento ambiental radicados ante la Corporación.</t>
  </si>
  <si>
    <t>Art. 2.3.2.3.15 (adicionado D.1784/2017) — Reglamento Operativo: todo relleno debe contar con Reglamento Operativo aprobado que incluya: (1) Manuales de Operación; (2) Bitácoras y Registros; (3) Procedimientos de monitoreo e instrumentación; (4) Seguridad y Salud en el Trabajo; (5) Residuos admisibles y no admisibles; (6) Protocolo de pesaje; (7) Manejo de emergencias; (8) Reglas de acceso para contratantes; (9) Plan de cierre y clausura.</t>
  </si>
  <si>
    <t>Reglamento operativo que defina los elementos asociados a manual de operación, bitácoras, procedimientos, etc. Diseños. Plan de manejo ambiental.</t>
  </si>
  <si>
    <t>Bitácoras y registros de operación. Diseños aprobados por la Corporación. Reglamento operativo publicado en el SUI.</t>
  </si>
  <si>
    <t>Art. 2.3.2.3.17 (adicionado D.1784/2017) — Cierre, Clausura y Posclausura: el prestador debe constituir y mantener una provisión económica para garantizar los recursos del cierre, clausura y posclausura del relleno. La forma de calcular y provisionar es determinada por la CRA en la metodología tarifaria (Resolución CRA 943/2021). El monitoreo de posclausura debe continuar por el período definido en la licencia ambiental.</t>
  </si>
  <si>
    <t>Plan de clausura y posclausura aprobado por la CAR con estimación de costos de obras de cierre, cobertura final, y monitoreo post-clausura. Encargo fiduciario o provisión contable constituida conforme a la Res. CRA 943/2021 reflejada en estados financieros. Actualización anual del monto provisionado según porcentaje de vida útil consumida.</t>
  </si>
  <si>
    <t>Plan de clausura y posclausura aprobado por la CAR; provisión financiera o encargo fiduciario constituido conforme a Resolución CRA 943/2021; plan del relleno con vida útil remanente actualizada; monitoreo de posclausura planificado.</t>
  </si>
  <si>
    <t>Art. 2.3.2.2.5.115 — Prohibición de restricciones injustificadas al acceso: las autoridades ambientales, operadores y entidades territoriales no pueden imponer restricciones injustificadas para el acceso de residuos sólidos al relleno. Consideradas restricciones injustificadas: impedir el acceso sin justificación técnica, cobrar tarifas diferentes a las reguladas, exigir requisitos no previstos en la normativa.</t>
  </si>
  <si>
    <t>Contratos de condiciones uniformes y protocolos de acceso que evidencian condiciones uniformes para todos los prestadores. Registros de báscula que acreditan el ingreso sin restricciones arbitrarias de todos los prestadores contratantes. Tarifas calculadas conforme a metodología CRA publicadas. Ausencia de reclamaciones por restricción de acceso o respuesta documentada a las mismas.</t>
  </si>
  <si>
    <t>Contratos de acceso en condiciones uniformes con tarifas reguladas CRA; no existen restricciones arbitrarias documentadas; protocolo de acceso publicado en la página web de la empresa.</t>
  </si>
  <si>
    <t>1890</t>
  </si>
  <si>
    <t>Por la cual se enuncian alternativas para la disposición final de residuos sólidos en municipios con plazos vencidos.</t>
  </si>
  <si>
    <t>Art. 3, parágrafo — Operación exclusiva en rellenos con licencia: la disposición final solo puede realizarse en rellenos sanitarios debidamente licenciados por la autoridad ambiental. Los costos de disposición en sitios no licenciados (celdas transitorias) no pueden trasladarse a la tarifa del servicio de aseo para los usuarios.</t>
  </si>
  <si>
    <t>Resolución CAR N° 50247000353/2024 vigente que habilita la operación en las áreas licenciadas. Plano del predio con delimitación del polígono licenciado vs. áreas en operación. Ausencia de operación en celdas o áreas fuera del polígono autorizado, verificable en planos récord y registros topográficos.</t>
  </si>
  <si>
    <t>Licencia ambiental vigente que habilita la totalidad de las áreas de operación del relleno; verificación de que no se operan celdas transitorias no licenciadas; tarifas calculadas conforme a metodología CRA para sitios licenciados.</t>
  </si>
  <si>
    <t>938</t>
  </si>
  <si>
    <t>Por la cual se reglamenta el Decreto 1784/2017 en lo relativo a las actividades complementarias de tratamiento y disposición final en el servicio público de aseo.</t>
  </si>
  <si>
    <t>Art. 1 — Elementos para definir potencialidad de áreas para nuevos rellenos o ampliaciones: análisis multicriterio con: (1) priorizar áreas colindantes a zonas ya impactadas; (2) descartar determinantes ambientales de protección del POT; (3) descartar zonas urbanas y de expansión; (4) descartar áreas de riesgo no mitigable; (5) incorporar polígonos al POT/PBOT/EOT y al PGIRS municipal.</t>
  </si>
  <si>
    <t>Estudio de impacto ambiental. POT vigente. Licencia ambiental aprobada.</t>
  </si>
  <si>
    <t>Art. 2 — Condiciones mínimas de diseño y operación según categoría del relleno: la vida útil del proyecto es la determinada por criterios de diseño y operación, independientemente de lo establecido en la licencia ambiental o PMA del régimen de transición. El operador debe reportar la vida útil remanente al SUI.</t>
  </si>
  <si>
    <t>Control de seguimiento a la vida útil. Informe de topografía.</t>
  </si>
  <si>
    <t>Art. 3 — Monitoreo e instrumentación: el monitoreo y la instrumentación deben realizarse conforme a las condiciones mínimas de diseño y operación de la categoría del relleno. Para Categoría II (50-500 ton/día): red de piezómetros, instrumentación geotécnica (inclinómetros, asentómetros si aplica), pozos de monitoreo de lixiviados, monitoreo de biogás en chimeneas, registro meteorológico.</t>
  </si>
  <si>
    <t>Red de instrumentación instalada y operativa. Cronograma de monitoreos a red de instrumentación.</t>
  </si>
  <si>
    <t>Arts. 3-8 — Criterios para la selección de tratamiento alternativo o complementario al relleno: (i) Tratamiento térmico con recuperación de energía: proyectos &gt;100.000 t/año con PCS ≥7 MJ/kg; (ii) Tratamiento biológico para residuos orgánicos: ≥20.000 t/año; (iii) Tratamiento biológico a menor escala si es sostenible; (iv) Tratamiento Mecánico-Biológico (TMB) previo a disposición. Requiere análisis de costo-beneficio y análisis de impacto tarifario.</t>
  </si>
  <si>
    <t>Análisis de costo-beneficio y sostenibilidad de tratamientos alternativos documentado (biogás para energía, compostaje, TMB). Análisis de impacto tarifario. Decisión gerencial documentada sobre la implementación o no de cada alternativa. Si se implementa: plan de ejecución con cronograma e inversión requerida.</t>
  </si>
  <si>
    <t>Análisis de costo-beneficio de alternativas de tratamiento documentado; estudio de viabilidad económica del aprovechamiento del biogás para generación eléctrica; análisis de impacto tarifario; decisión documentada sobre implementación o no de tratamiento.</t>
  </si>
  <si>
    <t>Art. 9 — Reglamento Operativo de tratamiento: en el marco de los instrumentos de Planeación, Operación y Seguimiento, se debe contar con un Reglamento Operativo que permita el monitoreo, seguimiento y control del flujo de proceso de las actividades de disposición final y tratamiento seleccionadas.</t>
  </si>
  <si>
    <t>Reglamento operativo que especifica los procesos del relleno. Bitácora de operación.</t>
  </si>
  <si>
    <t>Art. 10 — Incorporación al POT/PBOT/EOT y actualización del PGIRS: las áreas para nuevos rellenos o ampliaciones deben incorporarse al instrumento de planeación territorial y actualizarse en el PGIRS. El PGIRS debe reflejar la vida útil del relleno y las alternativas de disposición futura.</t>
  </si>
  <si>
    <t>Área del sitio de disposición final incorporada en el PGIRS del municipio.</t>
  </si>
  <si>
    <t>PGIRS de cada municipio contratante actualizado con el relleno como sitio de disposición final; vida útil del relleno informada a los municipios; POT con polígono del relleno incorporado.</t>
  </si>
  <si>
    <t>Art. 12 — Prohibición de exigir caracterización de gases: en ningún caso podrá exigirse a los operadores de rellenos sanitarios la caracterización de gases como requisito de la licencia ambiental o del PMA, considerando que el tratamiento o aprovechamiento del biogás es una condición de adicionalidad para la eficiencia (Art. 2.3.2.3.8 D.1077/2015), no una obligación.</t>
  </si>
  <si>
    <t>Revisión de los condicionantes de la licencia ambiental CAR N° 50247000353/2024 verificando que no se exige caracterización de gases como requisito. Si existe el condicionante: oficio formal de solicitud de modificación a la CAR citando el Art. 12 de la Res. 0938/2019 con constancia de radicado.</t>
  </si>
  <si>
    <t>Verificación de que la licencia ambiental y el PMA no exigen caracterización de gases como requisito; en caso de que la CAR lo exija, recurrir en los términos del Art. 12 de esta resolución.</t>
  </si>
  <si>
    <t>Art. 14 — El Reglamento Operativo como instrumento de control y seguimiento sectorial: el Reglamento Operativo es el instrumento mediante el cual Superservicios verifica las condiciones de aseguramiento de la prestación de las actividades de disposición final y de tratamiento. Su incumplimiento es sancionable por Superservicios.</t>
  </si>
  <si>
    <t>Reglamento operativo. Cargue del reglamento operativo en el SUI.</t>
  </si>
  <si>
    <t>2254</t>
  </si>
  <si>
    <t>01 de noviembre de 2017</t>
  </si>
  <si>
    <t>Por la cual se adopta la norma de calidad del aire o nivel de inmisión y se dictan otras disposiciones.</t>
  </si>
  <si>
    <t>Arts. 1-2 — Norma de calidad del aire e inmisión: establece los niveles máximos permisibles de contaminantes criterio en el aire ambiente. Para el relleno aplican: PM10 ≤75 µg/m³ (24h), PM2.5 ≤37 µg/m³ (24h), CO ≤10.000 µg/m³ (8h). El relleno puede generar PM10 por vías destapadas y maquinaria.</t>
  </si>
  <si>
    <t>Cronograma de monitoreo de calidad de aire y biogás realizado por laboratorio acreditado por el IDEAM.</t>
  </si>
  <si>
    <t>Informes de monitoreo de calidad de aire y biogás.</t>
  </si>
  <si>
    <t>Art. 4 — Niveles máximos permisibles de contaminantes tóxicos del aire: para el relleno son críticos el sulfuro de hidrógeno (H2S) por la descomposición anaeróbica de residuos, y el metano (CH4) como gas de efecto invernadero. Estos contaminantes deben monitorearse en el área de influencia y en las instalaciones cerradas del relleno.</t>
  </si>
  <si>
    <t>Art. 8 — Monitoreo y seguimiento de la calidad del aire por parte de proyectos con licencia ambiental: los proyectos objeto de licenciamiento deben realizar monitoreo de calidad del aire como actividad periódica establecida en el PMA. El monitoreo debe realizarse conforme a los métodos y frecuencias del Protocolo para el Monitoreo y Seguimiento de la Calidad del Aire.</t>
  </si>
  <si>
    <t>1784</t>
  </si>
  <si>
    <t>02 de noviembre de 2017</t>
  </si>
  <si>
    <t>Por el cual se modifica y adiciona el Decreto 1077 de 2015 en lo relativo con las actividades complementarias de tratamiento y disposición final de residuos sólidos en el servicio público de aseo.</t>
  </si>
  <si>
    <t>Art. 1 — Modifica el Capítulo 3, Título 2, Parte 3, Libro 2 del D.1077/2015. Art. 2.3.2.3.2: las áreas definidas para disposición final en el POT/PBOT/EOT son de interés público y social. Art. 2.3.2.3.3: es responsabilidad de las entidades territoriales asegurar la prestación de la disposición final, ya sea en su propio territorio o en otra jurisdicción. Art. 2.3.2.3.4: el ordenamiento territorial promoverá el establecimiento de regiones de planeación para la disposición final.</t>
  </si>
  <si>
    <t>Contratos de acceso de los prestadores.</t>
  </si>
  <si>
    <t>Art. 2.3.2.3.5 — Regionalización de sistemas de disposición final: en la medida que las condiciones ambientales, topográficas, viales y de distancia lo permitan, los proyectos de disposición final deben buscar enfocarse desde el ámbito regional, gestionándose conjuntamente con otros municipios y distritos. Los municipios que requieran cofinanciación de la Nación deben analizar alternativas de regionalización.</t>
  </si>
  <si>
    <t>Contratos de acceso de los operadores. Registros de báscula.</t>
  </si>
  <si>
    <t>Art. 2.3.2.3.9 — Localización de áreas para rellenos nuevos o ampliaciones: criterios obligatorios de localización con análisis multicriterio: (1) determinantes ambientales del POT; (2) distancias a aeropuertos (Aerocivil); (3) áreas de riesgo no mitigable; (4) perímetro urbano y centros poblados; (5) cuerpos de agua, rondas hídricas y zonas de recarga de acuíferos; (6) áreas del SINAP; (7) fallas geológicas (modificado por D.1736/2015). Los polígonos definidos se incorporan al POT y al PGIRS.</t>
  </si>
  <si>
    <t>Estudio de impacto ambiental. Diseños. Licencia ambiental aprobada por la CAR.</t>
  </si>
  <si>
    <t>Art. 2.3.2.3.10 — Categorización de rellenos sanitarios según promedio diario del último año: Categoría I: 0-50 ton/día; Categoría II: &gt;50-500 ton/día; Categoría III: &gt;500-3.000 ton/día; Categoría IV: &gt;3.000 ton/día. El Minvivienda define las condiciones mínimas de diseño y operación para cada categoría (desarrolladas en Res. 0938/2019).</t>
  </si>
  <si>
    <t>Registro de pesaje de vehículos. Reporte de categoría en los cargues al SUI. Procedimientos de operación. Reglamento operativo.</t>
  </si>
  <si>
    <t>Registro de pesaje vehicular. Cargues SUI. Bitácoras de operación.</t>
  </si>
  <si>
    <t>Art. 2.3.2.3.11 — Requisitos mínimos de diseño (sección IV — Red de instrumentación): todo relleno sanitario debe contar con instrumentos que permitan la medición de: (a) niveles y calidad de agua subsuperficial (piezómetros), (b) estabilidad del terreno y de la masa de residuos (instrumentación geotécnica: inclinómetros, extensómetros, asentómetros), (c) pozos de monitoreo de lixiviados. Para rellenos por etapas: proyectar la instalación de la instrumentación en cada celda proyectada.</t>
  </si>
  <si>
    <t>Red de instrumentación geotécnica y ambiental instalada. Planos de ubicación de red de instrumentación. Cronograma de monitoreo a red de instrumentación.</t>
  </si>
  <si>
    <t>Informes de monitoreo de red de instrumentación.</t>
  </si>
  <si>
    <t>Art. 2.3.2.3.11 — Requisitos mínimos de diseño (sección V — Infraestructura obligatoria del relleno sanitario): (1) Valla de información (nombre del relleno, municipio, operador, número de licencia, vida útil en volumen y tiempo); (2) Cerramiento perimetral; (3) Puertas de acceso controlado; (4) Báscula de pesaje certificada; (5) Caseta de registro con sistema de control y sistematización de datos de entrada/salida de vehículos; (6) Vías internas; (7) Áreas administrativas y dotaciones de servicio.</t>
  </si>
  <si>
    <t>Valla informativa con datos actualizados. Certificado de calibración de báscula. Registro fotográfico de actividades de mantenimiento general ejecutados. Procedimientos de operación.</t>
  </si>
  <si>
    <t>Valla informativa con datos actualizados. Certificado de calibración de báscula. Registro fotográfico de actividades de mantenimiento general ejecutados.</t>
  </si>
  <si>
    <t>Art. 2.3.2.3.14 num. 1-3 — Criterios de operación (pesaje, inspección visual y caracterización): (1) Pesaje y registro sistematizado de cada vehículo en báscula certificada con datos de: placa, empresa, municipio de origen, tonelaje; (2) Inspección visual de los residuos que ingresan para controlar el tipo de residuos, frecuencia según Reglamento Operativo; (3) Caracterización anual de residuos conforme al numeral F.1.4.3 del Título F del RAS: parámetros fisicoquímicos y biológicos.</t>
  </si>
  <si>
    <t>Base de datos de registros de báscula. Cronograma de monitoreos de caracterización de residuos. Reglamento operativo.</t>
  </si>
  <si>
    <t>Registros de pesaje vehicular. Certificado de calibración de báscula. Informe de caracterización de residuos.</t>
  </si>
  <si>
    <t>Art. 2.3.2.3.14 num. 4-8 — Criterios de operación (prohibición recuperación, parámetros meteorológicos, celda diaria, coberturas, frente de trabajo): (4) Prohibición absoluta de recuperación de residuos en el frente de operación; (5) Registro de parámetros meteorológicos (precipitación, temperatura, velocidad y dirección del viento) in situ o de estación cercana; (6) Celda diaria conforme al diseño y al Reglamento Operativo; (7) Coberturas diaria (al finalizar jornada), intermedia y final según diseño; (8) Frente de trabajo ≤800 m² activos simultáneamente.</t>
  </si>
  <si>
    <t>Reglamento operativo. Cronograma de levantamiento topográfico. Seguimiento y registro de datos meteorológicos. Bitácora de operación.</t>
  </si>
  <si>
    <t>Cronograma de operación. Planos de levantamiento topográfico donde se visualice el área descubierta o área de trabajo. Bitácora de operación.</t>
  </si>
  <si>
    <t>Art. 2.3.2.3.14 num. 9-11 — Criterios de operación (limpieza de ruedas, pantallas corta-viento, equipos): (9) Limpieza de ruedas: el relleno debe contar con proceso de limpieza de ruedas de todos los vehículos antes de salir del predio para evitar dispersión de lixiviados y residuos en vías públicas; (10) Sistemas de pantalla corta-viento en zonas donde el viento potencie la dispersión de residuos fuera de la zona de disposición; (11) Equipos suficientes para: descarga, distribución, compactación, nivelación, aplicación de cobertura, drenaje y transporte de material de cobertura. Número calculado según toneladas y densidad de compactación del Reglamento Operativo.</t>
  </si>
  <si>
    <t>Reglamento operativo. Inventario de equipos de operación. Registro de mantenimiento de maquinaria.</t>
  </si>
  <si>
    <t>Registro fotográfico de sistema de limpieza de ruedas. Bitácoras de operación. Inventario de equipos y registros de mantenimiento.</t>
  </si>
  <si>
    <t>Art. 2.3.2.3.14 (sección IV) — Monitoreo e instrumentación en operación: (a) Monitoreo cobertura diaria: verificación conforme al Reglamento Operativo; (b) Monitoreo calidad lixiviados: DBO5, DQO, sólidos totales y caudal en pozos de inspección con frecuencia establecida en el Reglamento Operativo; (c) Monitoreo aguas subsuperficiales: pH, temperatura, DBO, DQO, SST en pozos de monitoreo; (d) Monitoreo biogás: CH4, CO2, H2S en chimeneas o pozos de monitoreo para control de explosividad; sonda de medición de concentración de gases requerida.</t>
  </si>
  <si>
    <t>Cronograma de monitoreo ambiental (biogás, calidad de aire, lixiviados, agua subterránea, superficiales, etc.). Registros fotográficos de cobertura. Informe de cumplimiento ambiental.</t>
  </si>
  <si>
    <t>Informes de monitoreo ambiental. Radicado de entrega a la Corporación de los ICA. Registro fotográfico de áreas cubiertas.</t>
  </si>
  <si>
    <t>Art. 2.3.2.3.15 — Reglamento Operativo: los rellenos sanitarios deben contar con Reglamento Operativo que establezca los Instrumentos de Planeación, Operación y Seguimiento para las diferentes etapas del proyecto. Elementos mínimos: (1) Manuales de Operación, (2) Bitácoras y Registros, (3) Procedimientos de monitoreo e instrumentación, (4) Seguridad y Salud en el Trabajo (SST), (5) Residuos admisibles, (6) Protocolo de pesaje y control de acceso, (7) Manejo de emergencias y contingencias, (8) Reglas para contratantes del servicio. Criterios definidos por el Minvivienda (Resolución 0938/2019).</t>
  </si>
  <si>
    <t>Reglamento Operativo vigente con todos los elementos mínimos del artículo: manuales de operación, bitácoras, procedimientos de monitoreo, protocolos de SST, clasificación de residuos admisibles, protocolo de pesaje y control de acceso, plan de emergencias. Actas de socialización con contratantes y personal. Versión disponible en instalaciones del relleno.</t>
  </si>
  <si>
    <t>Reglamento Operativo documentado con todos los elementos mínimos; actualizado en fecha reciente; aprobado y firmado por el Representante Legal; socializado con todos los contratantes del servicio y con el personal operativo; disponible físicamente en el relleno para inspección de Superservicios o la CAR.</t>
  </si>
  <si>
    <t>Art. 2.3.2.3.12 — Uso futuro del sitio: el uso futuro de los sitios donde se construyan y clausuren rellenos sanitarios debe estar considerado y determinado desde la etapa de diseño del relleno sanitario. Debe incorporarse en el Plan de Clausura y Posclausura y en el POT/PBOT/EOT del municipio donde está ubicado el relleno.</t>
  </si>
  <si>
    <t>Plan de clausura y posclausura Cronograma de actividades de posclausura con el monitoreo de piezómetros, biogás y estabilidad geotécnica durante mínimo 30 años.</t>
  </si>
  <si>
    <t>Art. 2.3.2.3.17 — Cierre, clausura y posclausura — Provisión financiera: para garantizar la disponibilidad de recursos para el cierre, clausura, posclausura y posterior monitoreo del relleno, el prestador debe constituir y mantener una provisión financiera. La forma de calcular los valores a provisionar es establecida por la CRA en la metodología tarifaria (Resolución CRA 943/2021). El monitoreo de posclausura continúa por el período definido en la licencia ambiental.</t>
  </si>
  <si>
    <t>Plan de clausura aprobado por la CAR con presupuesto detallado de obras de cierre, cobertura final y monitoreo de posclausura. Encargo fiduciario o provisión contable constituida conforme a la Res. CRA 943/2021 reflejada en estados financieros. Cálculo anual del monto provisionado en función del porcentaje de vida útil consumida.</t>
  </si>
  <si>
    <t>Provisión financiera o encargo fiduciario constituido conforme a la Resolución CRA 943/2021; reflejada en los estados financieros de la empresa; plan de clausura aprobado por la CAR con estimación de costos de obras de cierre y monitoreo de posclausura; actualización anual de la provisión.</t>
  </si>
  <si>
    <t>Art. 2.3.2.3.8 — Adicionalidad para eficiencia (tratamientos alternativos y complementarios): para promover el diseño, implementación y operación de tratamientos alternativos al relleno (biogás para energía, compostaje, TMB), los prestadores deben realizar análisis de beneficio-costo y de sostenibilidad. El aprovechamiento del biogás o cualquier tratamiento complementario se considera adicionalidad para la eficiencia y puede reflejarse en la tarifa conforme a la metodología CRA.</t>
  </si>
  <si>
    <t>Análisis técnico-económico de costo-beneficio del aprovechamiento de biogás para generación eléctrica (con poder calorífico inferior del biogás medido) y de otras alternativas de tratamiento complementario. Análisis de impacto tarifario ante la CRA. Decisión gerencial documentada. Si se implementa: planos del sistema de aprovechamiento y registros de operación.</t>
  </si>
  <si>
    <t>Análisis de beneficio-costo y sostenibilidad de tratamientos alternativos documentado; evaluación de factibilidad del aprovechamiento del biogás para generación eléctrica (si PCS ≥7 MJ/kg); plan de implementación si el análisis resulta favorable; análisis de impacto tarifario presentado ante la CRA.</t>
  </si>
  <si>
    <t>0627</t>
  </si>
  <si>
    <t>07 de abril de 2006</t>
  </si>
  <si>
    <t>Arts. 1-5 — Definiciones y objeto: establece los estándares máximos permisibles de niveles de emisión de ruido (fuente) y de ruido ambiental (inmisión) para el territorio nacional. Las fuentes generadoras de ruido del relleno sanitario son: compactadores de residuos, bulldozers, volquetas, motogeneradores, equipos de bombeo de lixiviados y sistemas de tratamiento.</t>
  </si>
  <si>
    <t>Inventario de fuentes de ruido del relleno. Programa de gestión del ruido incorporado en el plan de manejo ambiental. Registro de mantenimiento preventivo de equipos. Cronograma de monitoreo de ruido. Informes de cumplimiento ambiental entregados a la Corporación.</t>
  </si>
  <si>
    <t>Inventario de equipos. Informes de monitoreo de ruido. Radicados de informe de cumplimiento ambiental.</t>
  </si>
  <si>
    <t>Art. 17 — Estándares máximos permisibles de niveles de emisión de ruido por uso del suelo (Tabla 1): los receptores sensibles en el área de influencia del relleno determinan el estándar aplicable. Para el área suburbana o rural donde típicamente se ubican los rellenos: Diurno (7:01am-10:00pm): 65 dB(A); Nocturno (10:01pm-7:00am): 55 dB(A). Para zona industrial: 75 dB(A) diurno y nocturno. Para zona residencial: 65 dB(A) diurno / 50 dB(A) nocturno.</t>
  </si>
  <si>
    <t>Art. 22 — Ruido ambiental (inmisión): los estándares de ruido ambiental son los niveles máximos permisibles de ruido en el ambiente exterior, medidos en el lugar de recepción (receptor). Metodología: medición en campo con sonómetro certificado, identificación del tipo de ruido (continuo, intermitente, de impulso), aplicación de correcciones por características especiales del ruido, comparación con Tabla 2 de la resolución.</t>
  </si>
  <si>
    <t>Arts. 23-25 — Ruido de impacto, de baja frecuencia y planes de manejo de ruido: cuando el ruido generado por el relleno supere los estándares permisibles, el operador debe elaborar e implementar un Plan de Manejo de Ruido que incluya: diagnóstico de fuentes, caracterización de la afectación, medidas de control (encierro de fuentes, barreras acústicas, programación de horarios, mantenimiento de equipos) y cronograma de reducción.</t>
  </si>
  <si>
    <t>Ficha de manejo y control de ruido,   Registros de mantenimiento preventivo de equipos orientado a la reducción del ruido generado.</t>
  </si>
  <si>
    <t>Monitoreos de ruido 
Registro de mantenimiento de equipos</t>
  </si>
  <si>
    <t>50247000353</t>
  </si>
  <si>
    <t>CAR - Corporación Autónoma Regional de Cundinamarca</t>
  </si>
  <si>
    <t>Resolución DJUR No. 50247000353 de 12 SEP. 2024 — Por medio de la cual se otorga una Licencia Ambiental y se toman otras determinaciones al proyecto Relleno Sanitario Parque Ecológico Praderas del Magdalena.</t>
  </si>
  <si>
    <t>Artículo 1 — Otorgamiento de Licencia Ambiental para el Relleno Sanitario Parque Ecológico Praderas del Magdalena, en área de 4,44 ha por debajo de la cota 350 msnm, dentro del polígono en coordenadas MAGNA SIRGAS origen nacional, para disposición final de residuos sólidos.</t>
  </si>
  <si>
    <t>Resolución DJUR N° 50247000353/2024 en archivo permanente. Planos de levantamiento topográfico.</t>
  </si>
  <si>
    <t>Plano del polígono con coordenadas MAGNA SIRGAS; levantamiento topográfico semestral del área operada.</t>
  </si>
  <si>
    <t>Artículo 2 — Autorización de infraestructura complementaria: vías internas, sistema de impermeabilización de celdas, red de recolección de lixiviados (canales, pozos, laguna de almacenamiento, PTAR), sistema pasivo de evacuación de biogás (chimeneas/TEAS), PTAR aguas residuales domésticas, área de almacenamiento RESPEL, báscula, instalaciones de apoyo.</t>
  </si>
  <si>
    <t>Planos récord de la infraestructura construida conforme a lo autorizado en el Art. 2. Actas de recibo de obras por interventoría. Registro fotográfico del estado actual de cada componente de infraestructura. Verificación en campo de que la infraestructura construida corresponde exactamente a la autorizada.</t>
  </si>
  <si>
    <t>Planos récord de infraestructura; actas de interventoría; registro fotográfico semestral de la infraestructura.</t>
  </si>
  <si>
    <t>Artículo 3 — Autorización de actividades bajo condiciones específicas: (1) Construcción de celdas conforme a diseños; (2) Operación diaria (descarga, distribución, compactación, cobertura); (3) Manejo de lixiviados (recolección, almacenamiento, nebulización en balsas, PTAR); (4) Manejo pasivo de biogás con chimeneas/TEAS; (5) Revegetalización del área de aislamiento; (6) Clausura y posclausura.</t>
  </si>
  <si>
    <t>Reglamento Operativo con procedimientos para cada actividad autorizada. Registros diarios de operación (báscula, cobertura, compactación). Registros de operación de la ptl . Informes semestrales de revegetalización del área de aislamiento. Controles operativos de cada actividad articulados a las fichas del PMA.</t>
  </si>
  <si>
    <t>Reglamento Operativo; bitácoras de operación diaria; registros de operación PTL; informes de revegetalización semestral.</t>
  </si>
  <si>
    <t>Artículo 4 — Área de influencia socioeconómica: vereda Pradera (municipio Nariño) y veredas Acapulco y San Lorenzo (municipio Girardot – Cundinamarca). Las acciones del programa de gestión social del PMA deben focalizarse en estas comunidades.</t>
  </si>
  <si>
    <t>Programa de Gestión Social del PMA implementado con actividades focalizadas en las tres veredas del área de influencia. Registros de reuniones comunitarias, talleres y actividades de relacionamiento. Registro de quejas y reclamos (PQR) de comunidades del área de influencia con respuesta documentada.</t>
  </si>
  <si>
    <t>Plan de Gestión Social del PMA; actas de reuniones comunitarias en veredas del área de influencia; registro de PQR.</t>
  </si>
  <si>
    <t>Artículo 5 — Zonificación de manejo ambiental: (1) Zona de exclusión: rondas hídricas, bosque nativo, áreas &gt;cota 350 msnm — prohibida cualquier intervención; (2) Zona de intervención con restricciones: área de aislamiento con revegetalización obligatoria; (3) Zona de intervención: polígono de 4,44 ha habilitado para disposición final.</t>
  </si>
  <si>
    <t xml:space="preserve">Plano de zonificación de manejo ambiental aprobado en el EIA con delimitación de las tres zonas. Control semestral de que ninguna actividad se realiza fuera del polígono de 4,44 ha (zona de intervención). Verificación de que la zona de exclusión permanece sin intervención. </t>
  </si>
  <si>
    <t xml:space="preserve"> levantamiento topográfico semestral de las zonas; registros de revegetalización.</t>
  </si>
  <si>
    <t>Artículo 6 — Ajuste de diseños en 2 meses desde la ejecutoria: presentar a la CAR el ajuste de: a) Adecuación de terrazas al polígono de 4,44 ha; b) Conformación del domo final; c) Secuencia de llenado celda por celda; d) Red de instrumentación geotécnica (piezómetros, inclinómetros); e) Red de drenaje de lixiviados; f) PTAR ajustada.</t>
  </si>
  <si>
    <t>Documento de ajuste de diseños radicado ante la CAR dentro de los 2 meses de la ejecutoria. Planos ajustados de terrazas, domo final, secuencia de llenado, red de instrumentación, drenaje de lixiviados y PTAR. Constancia de radicado con número de expediente ante la CAR.</t>
  </si>
  <si>
    <t>Documento de ajuste radicado ante CAR en el plazo de 2 meses; planos ajustados; constancia de radicado.</t>
  </si>
  <si>
    <t>Artículo 7 — Permiso de ocupación de cauce permanente otorgado (incorporado en la licencia): para construcción de canales de coronación perimetrales, cunetas, obras de manejo de aguas de escorrentía y drenajes pluviales que ocupen el cauce intermitente principal afluente del río Magdalena y demás cuerpos de agua del predio.</t>
  </si>
  <si>
    <t>Resolución CAR N° 50247000353/2024 Art. 7 como documento que acredita el permiso de ocupación de cauce. Planos récord de las obras de drenaje (canales de coronación, cunetas, estructuras de control) construidas conforme al diseño aprobado. Verificación de que no se intervienen cauces fuera de los autorizados. Registro fotográfico de las obras de drenaje.</t>
  </si>
  <si>
    <t>Resolución Art. 7; planos récord de obras de drenaje; verificación de cauces no intervenidos; registro fotográfico.</t>
  </si>
  <si>
    <t>Artículo 8 — Permiso de aprovechamiento forestal único otorgado (incorporado en la licencia): para la tala de 1.635 árboles equivalentes a 1.033,47 m³ de madera en pie, de las especies identificadas en el inventario forestal del EIA. Condicionado al cumplimiento simultáneo del plan de compensación del Artículo 17.</t>
  </si>
  <si>
    <t xml:space="preserve">Informes de aprovechamiento forestal. Plan de compensación forestal. </t>
  </si>
  <si>
    <t>Artículo 9 — Exención de permiso de emisiones para chimeneas de biogás (TEAS): establece que las chimeneas para evacuación pasiva de gases del proyecto NO requieren permiso de emisiones atmosféricas de fuentes fijas, conforme a las características técnicas de diseño pasivo (sin combustión) descritas en el EIA.</t>
  </si>
  <si>
    <t>Resolución CAR N° 50247000353/2024 Art. 9 como sustento de la no obligatoriedad del permiso de emisiones para las TEAS. Diseños técnicos de las chimeneas que acreditan el sistema pasivo sin combustión activa. Plano de ubicación de la red de chimeneas con registro de mantenimiento e inspección.</t>
  </si>
  <si>
    <t>Resolución Art. 9; diseños técnicos de chimeneas TEAS (sistema pasivo); plano de red de chimeneas; registros de mantenimiento.</t>
  </si>
  <si>
    <t>Artículo 10 — Exención de permiso de emisiones para planta de biogás (condicionada): la planta de biogás NO requiere permiso de emisiones de fuentes fijas. Condición: previo a la construcción de la planta, SERVICIOS AMBIENTALES S.A. ESP debe presentar a la CAR el diseño y fichas técnicas de los equipos a instalar.</t>
  </si>
  <si>
    <t>Si la planta de biogás ya fue construida: diseño técnico y fichas técnicas de equipos radicados ante la CAR antes del inicio de la construcción, con constancia de radicado. Si aún no está construida: diseño y fichas técnicas listos para radicar antes de iniciar obras. Resolución Art. 10 como sustento de la exención.</t>
  </si>
  <si>
    <t>Diseño de la planta de biogás y fichas técnicas de equipos radicados ante CAR previo a construcción; constancia de radicado; Resolución Art. 10.</t>
  </si>
  <si>
    <t>Artículo 11 — Plan de Manejo Ambiental (PMA) aprobado: establece el PMA con las fichas de manejo ambiental, metas e indicadores para todos los componentes ambientales del proyecto: suelos, aguas, flora, fauna, calidad del aire, ruido, residuos sólidos, lixiviados, gestión social, seguridad vial, paisaje y revegetalización.</t>
  </si>
  <si>
    <t>PMA aprobado documentado e implementado en su totalidad. Registros de ejecución de cada ficha con actividades realizadas, indicadores medidos vs. metas y fotografías de las medidas implementadas. ICA semestral que integra los resultados de cada ficha del PMA con estado de cumplimiento de metas e indicadores.</t>
  </si>
  <si>
    <t>PMA aprobado; registros de ejecución por ficha; indicadores medidos vs. metas; ICA con resultados integrados.</t>
  </si>
  <si>
    <t>Artículo 12 — Ajustes al PMA en el primer ICA (condicionante): en el primer ICA la empresa debe presentar los ajustes y complementos de fichas del PMA condicionadas, específicamente: verificación de pendientes de taludes conforme a planos de diseño al finalizar la construcción, y ajuste de fichas con las condiciones de los Informes Técnicos DRAM Nos. 03235002338, 0583 y 0808.</t>
  </si>
  <si>
    <t>Primer ICA radicado ante la CAR que incluye los ajustes de las fichas condicionadas. Memorias de verificación de pendientes de taludes conforme a los planos de diseño. Fichas del PMA ajustadas con las condiciones específicas de los informes técnicos DRAM. Constancia de radicado del primer ICA con número de expediente.</t>
  </si>
  <si>
    <t>Primer ICA radicado con fichas ajustadas del PMA; verificación de pendientes de taludes; constancia de radicado CAR.</t>
  </si>
  <si>
    <t>Artículo 13 — Plan de Seguimiento y Monitoreo (PSM) aprobado: establece el PSM con las fichas de seguimiento y monitoreo, objetivos e indicadores para todos los componentes ambientales: aguas superficiales y subterráneas, calidad del aire, ruido, suelos, flora, fauna, lixiviados, biogás y estabilidad geotécnica.</t>
  </si>
  <si>
    <t>PSM aprobado implementado con todas sus fichas activas. Informes de laboratorio acreditado IDEAM para cada componente monitoreado con la frecuencia de cada ficha del PSM. Lecturas de instrumentación geotécnica (piezómetros, inclinómetros) con la periodicidad del PSM. Resultados de todos los monitoreos integrados en el ICA semestral.</t>
  </si>
  <si>
    <t>PSM aprobado; informes de laboratorio acreditado IDEAM por componente; lecturas de instrumentación geotécnica; resultados integrados en ICA semestral.</t>
  </si>
  <si>
    <t>Artículo 14 — Ajustes al PSM en el primer ICA (condicionante): diseñar y presentar la ficha SM21 — Monitoreo de lixiviados, incluyendo: parámetros a monitorear (DBO5, DQO, SST, pH, metales, coliformes), frecuencias de muestreo, puntos de muestreo en la red de drenaje y en la laguna de almacenamiento, y laboratorio acreditado IDEAM seleccionado.</t>
  </si>
  <si>
    <t>Ficha SM21 diseñada e incluida en el primer ICA radicado ante la CAR. Programa de monitoreo de lixiviados completo con parámetros, frecuencias y puntos de muestreo. Contrato con laboratorio acreditado IDEAM para el análisis de las muestras de lixiviados. Resultados de los primeros monitoreos de lixiviados conforme a la ficha SM21.</t>
  </si>
  <si>
    <t>Primer ICA con ficha SM21 incluida; programa de monitoreo de lixiviados; contrato laboratorio acreditado IDEAM; primeros resultados de monitoreo.</t>
  </si>
  <si>
    <t>Artículo 15 — Aprobación del Plan de Gestión del Riesgo y Manejo de Desastres (PGRMD): aprueba el PGRMD presentado en el EIA para el proyecto, que define los protocolos de atención de emergencias, contingencias y desastres asociados a la operación del relleno sanitario.</t>
  </si>
  <si>
    <t>PGRMD aprobado documentado, socializado con todo el personal y disponible en las instalaciones. Simulacros y ejercicios de emergencia ejecutados conforme al PGRMD con actas, registros de asistencia y evaluaciones. Equipos de emergencia (extintores, botiquines, EPP de emergencia) en estado operativo con hojas de vida. Brigada de emergencia capacitada.</t>
  </si>
  <si>
    <t>PGRMD aprobado; actas de simulacros con evaluación; registros de equipos de emergencia; actas de capacitación de brigada.</t>
  </si>
  <si>
    <t>Artículo 16 — Aprobación del Plan de Desmantelamiento y Abandono: aprueba el Plan de Desmantelamiento y Abandono presentado en el EIA, que establece actividades, cronograma y costos para el cierre técnico del relleno al final de su vida útil: cobertura final, revegetalización, desmantelamiento de infraestructura, clausura de celdas y monitoreo de posclausura.</t>
  </si>
  <si>
    <t>Plan de Desmantelamiento y Abandono aprobado documentado en archivo permanente. Provisión financiera o encargo fiduciario constituido para garantizar los recursos del plan (Res. CRA 943/2021). Actualización periódica del plan con costos reales actualizados y porcentaje de vida útil consumida.</t>
  </si>
  <si>
    <t>Plan de Desmantelamiento aprobado; encargo fiduciario o provisión contable (Res. CRA 943/2021); actualización de costos del plan.</t>
  </si>
  <si>
    <t>Artículo 17 — Plan de compensación por aprovechamiento forestal: siembra de 16.350 árboles nativos del bosque seco tropical (razón 10:1) en las 50,40 ha del área de compensación aprobada. Especies: Ocobo (Tabebuia rosea), Samán (Samanea saman), Chicala (Handroanthus chrysanthus), Acacia Roja (Delonix regia), Orejero (Enterolobium cyclocarpum), Guácimo (Guazuma ulmifolia) y otras nativas.</t>
  </si>
  <si>
    <t>Plan de compensación forestal presentado y aprobado por la CAR
Informes de cumplimiento ambiental reportando avance</t>
  </si>
  <si>
    <t>Artículo 18 — Compensación por ocupación de cauce permanente: restauración ecológica de la ronda hídrica del cauce intermitente intervenido mediante: revegetalización con especies nativas riparias, retiro de escombros y materiales en la ronda, y control de erosión en las orillas del cauce afectado.</t>
  </si>
  <si>
    <t>Registro de actividades de restauración de la ronda hídrica: revegetalización riparia ejecutada con especies nativas, retiro de escombros documentado, obras de control de erosión construidas. Informe semestral de avance de la restauración con porcentaje de cobertura vegetal recuperada. Registro fotográfico comparativo (antes/durante/después).</t>
  </si>
  <si>
    <t>Registro de restauración de ronda hídrica; informe semestral de avance; registro fotográfico comparativo antes/durante/después.</t>
  </si>
  <si>
    <t>Artículo 19 — Programa de compensación del medio biótico aprobado: restauración ecológica de 50,40 hectáreas mediante procesos de restauración activa del bosque seco tropical (nucleación con especies nativas, enriquecimiento de bosque secundario) en las áreas definidas en el EIA para compensar los impactos sobre flora y fauna.</t>
  </si>
  <si>
    <t>Programa de compensación biótica en ejecución: delimitación de las 50,40 ha georeferenciadas, cronograma de actividades de restauración, registro de especies sembradas con coordenadas, monitoreo de vegetación y fauna que recoloniza el área. Informe semestral con indicadores de éxito ecológico (cobertura vegetal %, diversidad de especies).</t>
  </si>
  <si>
    <t>Programa de compensación biótica; cronograma de actividades; registro de siembras; informe semestral con indicadores ecológicos.</t>
  </si>
  <si>
    <t>Artículo 20 — Evaluación económica ambiental en los ICA: presentar en cada ICA el balance real de beneficios y costos de impactos internalizables y no internalizables incluyendo: a) Matriz de impactos no internalizables; b) Cuantificación económica de impactos; c) Relación costo-beneficio actualizada; d) Costos reales de medidas de corrección, mitigación y compensación.</t>
  </si>
  <si>
    <t>Sección de evaluación económica ambiental incluida en cada ICA semestral: matriz de impactos no internalizables actualizada, cuantificación económica de los impactos del período, costos reales de las medidas del PMA ejecutadas en el semestre, balance costo-beneficio actualizado con descuento de beneficios y costos.</t>
  </si>
  <si>
    <t>ICA semestrales con sección de evaluación económica ambiental; matrices de impactos actualizadas; cuantificación de costos de PMA.</t>
  </si>
  <si>
    <t>Artículo 21 — Reglas de operación del sistema de nebulización de lixiviados: a) Solo nebulizar sobre el área de balsas o pondajes autorizados; b) Solo nebulizar cuando NO haya precipitaciones; c) Nebulización exclusivamente en horario diurno; d) Verificar dirección del viento para evitar dispersión fuera del área; e) Prohibido nebulizar sobre el área de disposición activa.</t>
  </si>
  <si>
    <t>Procedimiento de nebulización documentado en el Reglamento Operativo con todas las restricciones del Art. 21. Registros diarios de operación de nebulización con: fecha, hora, condiciones meteorológicas, volumen nebulizado, área de nebulización. Verificación de que la nebulización se realiza solo en el área autorizada.</t>
  </si>
  <si>
    <t>Procedimiento de nebulización en Reglamento Operativo; registros diarios de operación con condiciones meteorológicas; verificación del área de nebulización.</t>
  </si>
  <si>
    <t>Artículo 22 — Presentación semestral de ICA: la empresa debe presentar semestralmente a la CAR los ICA con los respectivos soportes, conforme al Manual de Seguimiento Ambiental de Proyectos (Resolución MADS 1552 de 2005). Los ICA deben incluir: estado de condicionantes, resultados de monitoreo, incidentes, acciones correctivas, evaluación económica y modelo GIS.</t>
  </si>
  <si>
    <t>ICA semestrales presentados ante la CAR dentro de los 30 días hábiles siguientes al cierre de cada semestre. Contenido completo conforme a la Resolución MADS 1552/2005 y los condicionantes específicos de la licencia (Arts. 20, 34, 35). Constancia de radicado ante la CAR con número de expediente. Archivo de todos los ICA radicados.</t>
  </si>
  <si>
    <t>ICA semestrales con constancia de radicado CAR; contenido conforme Res. 1552/2005 y condicionantes de la licencia; archivo de ICA radicados.</t>
  </si>
  <si>
    <t>Artículo 23 — Notificación previa de inicio de obras/actividades: informar a la CAR mediante oficio radicado al expediente con 20 días de anticipación al inicio de CUALQUIER obra o actividad. Informar igualmente la fecha exacta de inicio y terminación de cada etapa constructiva y operativa.</t>
  </si>
  <si>
    <t>Oficios de notificación previa radicados ante la CAR con mínimo 20 días de anticipación para cada obra o actividad. Comunicaciones de inicio y terminación de cada etapa constructiva. Archivo cronológico de todas las notificaciones enviadas a la CAR sobre el avance del proyecto. Constancias de radicado con número de expediente.</t>
  </si>
  <si>
    <t>Oficios de notificación previa (20 días antes) con constancias de radicado CAR; comunicaciones de inicio y terminación de etapas.</t>
  </si>
  <si>
    <t>Artículo 24 — Protocolo ante efectos ambientales no previstos: si durante la ejecución se presentan efectos ambientales no previstos en el EIA, suspender inmediatamente los trabajos e informar de manera inmediata a la CAR para determinar las medidas correctivas.</t>
  </si>
  <si>
    <t>Procedimiento de gestión de incidentes y efectos ambientales no previstos documentado en el Reglamento Operativo o PGRMD. Registro de eventos ambientales no previstos con: fecha, descripción del evento, acciones de suspensión tomadas, comunicación inmediata a la CAR y medidas correctivas adoptadas. Oficios de notificación a la CAR con constancia de radicado.</t>
  </si>
  <si>
    <t>Procedimiento de gestión de incidentes; registro de eventos ambientales no previstos; oficios de notificación inmediata a CAR con radicado.</t>
  </si>
  <si>
    <t>Artículo 25 — Responsabilidad integral del titular: como titular de la Licencia Ambiental, la empresa es responsable por cualquier afectación, deterioro o daño ambiental causado por ella o por el personal/contratistas a su cargo. Debe realizar las actividades necesarias para corregir, mitigar o compensar los efectos causados.</t>
  </si>
  <si>
    <t>Póliza de responsabilidad civil extracontractual vigente que ampara los riesgos de la operación. Contratos con contratistas que incluyen cláusulas de responsabilidad ambiental y obligación de cumplir el PMA. Procedimiento de atención de quejas por daños ambientales. Registro de daños causados y acciones de corrección, mitigación o compensación ejecutadas.</t>
  </si>
  <si>
    <t>Póliza de responsabilidad civil vigente; contratos con cláusulas ambientales; registro de daños ambientales y acciones correctivas.</t>
  </si>
  <si>
    <t>Artículo 26 — Socialización de obligaciones a personal y contratistas: suministrar por escrito a todos los colaboradores, contratistas e intervinientes la información sobre las obligaciones, controles y prohibiciones de la CAR y las definidas en el EIA y el PMA.</t>
  </si>
  <si>
    <t>Programa de inducción ambiental para todo el personal del relleno y contratistas con actas de asistencia firmadas. Documento escrito de 'Obligaciones, controles y prohibiciones de la licencia ambiental' entregado a cada trabajador y contratista con firma de recibido. Actas de socialización del PMA y Reglamento Operativo con todo el personal operativo.</t>
  </si>
  <si>
    <t>Actas de inducción ambiental; documento de obligaciones con firma de recibido de cada trabajador/contratista; actas de socialización del PMA y Reglamento Operativo.</t>
  </si>
  <si>
    <t>Artículo 27 — Advertencia por inicio tardío (caducidad): si en 5 años desde la ejecutoria (antes del 12/09/2029) no se ha iniciado la etapa constructiva, la CAR aplicará lo establecido en el Art. 2.2.2.3.8.7 del Decreto 1076/2015 (caducidad de la licencia).</t>
  </si>
  <si>
    <t>Registro formal del inicio de la etapa constructiva antes del 12 de septiembre de 2029. Notificación a la CAR del inicio de obras conforme al Art. 23 (20 días de anticipación). Acta de inicio de la etapa constructiva con fecha y firma del Representante Legal. Registro fotográfico de las primeras obras ejecutadas.</t>
  </si>
  <si>
    <t>Acta o registro de inicio de obras antes del 12/09/2029; notificación a CAR del inicio; acta de inicio firmada; registro fotográfico de primeras obras.</t>
  </si>
  <si>
    <t>Artículo 28 — Reporte de costos de inversión y operación (plazo 3 meses): presentar a la CAR en los primeros 3 meses desde la ejecutoria (antes del 12/12/2024) el costo de inversión y operación anual, con base en el Acuerdo CAR 02 de 2017. Este dato se usa para liquidar la tarifa de seguimiento y control ambiental de la CAR.</t>
  </si>
  <si>
    <t>Documento de costos de inversión y operación anual radicado ante la CAR antes del 12/12/2024. Actualización anual del reporte de costos conforme al Acuerdo CAR 02/2017. Comprobantes de pago de la tarifa de seguimiento y control ambiental liquidada por la CAR con base en estos costos.</t>
  </si>
  <si>
    <t>Reporte de costos radicado ante CAR antes del 12/12/2024; actualización anual; comprobantes de pago de tarifa de seguimiento CAR.</t>
  </si>
  <si>
    <t>Artículo 29 — Seguimiento ambiental permanente: durante toda la ejecución del proyecto la empresa debe realizar seguimiento ambiental continuo para supervisar actividades y verificar el cumplimiento de obligaciones del EIA, PMA y licencia. Debe contar con personal ambiental calificado permanente.</t>
  </si>
  <si>
    <t>Director o Coordinador Ambiental del proyecto con dedicación de tiempo completo en el relleno. Bitácora ambiental con registros diarios del estado ambiental del proyecto. Informes internos de seguimiento ambiental con observaciones y no conformidades identificadas. Hoja de vida del responsable ambiental con formación en gestión ambiental.</t>
  </si>
  <si>
    <t>Hoja de vida del Director/Coordinador Ambiental; bitácora ambiental diaria; informes internos de seguimiento; registros de no conformidades y acciones correctivas.</t>
  </si>
  <si>
    <t>Artículo 30 — Reporte de impactos no internalizables no previstos: si durante la operación se identifican impactos no internalizables no previstos en el EIA, informar a la CAR, presentar las medidas de manejo y ajustar los costos de corrección y compensación.</t>
  </si>
  <si>
    <t>Procedimiento de identificación y reporte de impactos no previstos documentado en el SGA. Registro de impactos no internalizables nuevos identificados con cuantificación económica y medidas de manejo propuestas. Comunicaciones a la CAR sobre estos impactos con constancia de radicado. Actualización de la matriz de impactos del EIA.</t>
  </si>
  <si>
    <t>Procedimiento de reporte de nuevos impactos; registro de impactos identificados con cuantificación económica; comunicaciones CAR con radicado.</t>
  </si>
  <si>
    <t>Artículo 31 — Ejecución conforme a la resolución e informes técnicos DRAM: ejecutar el proyecto conforme a todas las condiciones y obligaciones de la resolución y los Informes Técnicos DRAM No. 03235002338 del 29/12/2023, 0583 del 13/06/2024 y 0808 del 24/07/2024, que son parte integral de la licencia.</t>
  </si>
  <si>
    <t>Cumplimiento integral de todos los artículos de la Resolución CAR N° 50247000353/2024 y de las condiciones de los tres informes técnicos DRAM, evidenciado en los ICA semestrales. Informes técnicos DRAM en archivo permanente de la empresa. Matriz de condicionantes de la licencia actualizada semestralmente.</t>
  </si>
  <si>
    <t>Matriz de condicionantes actualizada; ICA que evidencian cumplimiento de todos los artículos; informes técnicos DRAM en archivo permanente.</t>
  </si>
  <si>
    <t>Artículo 32 — Facultad de supervisión permanente de la CAR: la CAR supervisará la ejecución de las obras y podrá verificar en cualquier momento el cumplimiento del EIA, PMA y la resolución. Cualquier contravención será causal para la aplicación de sanciones (Ley 1333/2009 mod. Ley 2387/2024).</t>
  </si>
  <si>
    <t>Archivo digital del proyecto organizado, actualizado y accesible en las instalaciones del relleno en todo momento: EIA, PMA, PSM, ICA radicados, registros de monitoreo, planos récord, bitácoras, contratos con laboratorios, registros de báscula, actas de visitas CAR. Facilitación irrestricta del acceso a los funcionarios de la CAR.</t>
  </si>
  <si>
    <t>Archivo del proyecto organizado y accesible; actas de visitas de seguimiento de la CAR firmadas; seguimiento a compromisos de actas de visita.</t>
  </si>
  <si>
    <t>Artículo 33 — Protocolo ante hallazgos arqueológicos: si durante la ejecución se presenta un hallazgo arqueológico (piezas, estructuras, vestigios), suspender inmediatamente las actividades en el área e informar al ICANH y a la CAR.</t>
  </si>
  <si>
    <t>Procedimiento de atención de hallazgos arqueológicos documentado en el Reglamento Operativo, socializado con todo el personal que realiza excavaciones. Programa de arqueología preventiva aprobado por el ICANH (Art. 37). Registro de hallazgos arqueológicos ocurridos (si aplica) con comunicación al ICANH y a la CAR.</t>
  </si>
  <si>
    <t>Procedimiento de hallazgos arqueológicos en el Reglamento Operativo; socialización al personal de excavación; programa de arqueología preventiva ICANH; registro de hallazgos si aplica.</t>
  </si>
  <si>
    <t>Artículo 34 — Contenido mínimo de los ICA: deben contener: a) Análisis comparativo de impactos previstos vs. reales; b) Dificultades en la aplicación de medidas de manejo; c) Medidas adoptadas ante impactos no previstos; d) Estado de cumplimiento de cada condicionante de la licencia; e) Resultados de los programas del PSM.</t>
  </si>
  <si>
    <t>ICA semestrales que incluyen los cinco elementos del Art. 34: análisis comparativo de impactos, dificultades del PMA identificadas, acciones correctivas ante impactos no previstos, estado de cada condicionante de la licencia en tabla de cumplimiento, y resultados completos del PSM por componente. Lista de chequeo de contenidos usada antes de radicar cada ICA.</t>
  </si>
  <si>
    <t>ICA semestrales con los cinco elementos del Art. 34; tabla de estado de condicionantes; resultados PSM; acciones correctivas; radicados ante CAR.</t>
  </si>
  <si>
    <t>Artículo 35 — Modelo de Almacenamiento Geográfico en los ICA: presentar con CADA ICA la información actualizada del proyecto en formato GIS (shapefile o geodatabase) con las capas: a) Zonificación de Manejo Ambiental; b) Áreas licenciadas; c) Trazados ejecutados; d) Áreas intervenidas; e) Áreas en restauración; f) Áreas restauradas; g) Puntos de monitoreo del PSM.</t>
  </si>
  <si>
    <t>Modelo de Almacenamiento Geográfico actualizado (shapefile/geodatabase) presentado con cada ICA semestral, que incluye las siete capas requeridas. Las capas deben estar en coordenadas MAGNA SIRGAS origen nacional. Software GIS utilizado para su elaboración (ArcGIS, QGIS). Verificación de que el modelo geográfico es coherente con la información del ICA.</t>
  </si>
  <si>
    <t>Modelo GIS (shapefile/geodatabase) con las siete capas requeridas incluido en cada ICA semestral; coordenadas MAGNA SIRGAS; coherencia con información del ICA.</t>
  </si>
  <si>
    <t>Artículo 36 — Reporte de impactos no identificados en el EIA: informar a la CAR los impactos no internalizables que se presenten durante el proyecto y que NO fueron identificados en el EIA, junto con los costos de prevención, corrección, mitigación y compensación.</t>
  </si>
  <si>
    <t>Procedimiento de identificación y reporte de nuevos impactos ambientales no previstos en el EIA. Comunicaciones formales a la CAR sobre nuevos impactos con cuantificación de costos y medidas propuestas, con constancia de radicado. Actualización de la matriz de aspectos e impactos ambientales cuando se identifican impactos nuevos.</t>
  </si>
  <si>
    <t>Procedimiento de identificación de nuevos impactos; comunicaciones a CAR con cuantificación de costos; actualización de matriz de impactos.</t>
  </si>
  <si>
    <t>Artículo 37 — Registro de programa de arqueología preventiva ante el ICANH (plazo 3 meses): aportar a la CAR en 3 meses desde la ejecutoria (antes del 12/12/2024) el acto administrativo del ICANH que aprueba el registro del programa de arqueología preventiva (Art. 2.2.2.3.6.2 num. 8 del Decreto 1076/2015).</t>
  </si>
  <si>
    <t>Acto administrativo del ICANH que aprueba el registro del programa de arqueología preventiva, radicado ante la CAR antes del 12/12/2024. Constancia de radicado ante la CAR con número de expediente. Programa de arqueología preventiva en ejecución durante todas las obras de excavación, con registro de inspecciones arqueológicas.</t>
  </si>
  <si>
    <t>Acto administrativo ICANH radicado ante CAR antes del 12/12/2024; constancia de radicado; programa de arqueología preventiva en ejecución.</t>
  </si>
  <si>
    <t>Artículo 38 — Disponibilidad de información para visitas de seguimiento: mantener a disposición de la CAR, durante las visitas técnicas, toda la información que respalde el EIA, sus anexos y complementos, soportes del avance del proyecto, y cumplimiento de obligaciones y compromisos.</t>
  </si>
  <si>
    <t>Archivo digital del proyecto organizado en las instalaciones del relleno con índice actualizado: EIA completo con anexos, PMA, PSM, PGRMD, Plan de Desmantelamiento, ICA radicados, informes de laboratorio, planos récord, bitácoras de operación, contratos con laboratorios, registros de báscula, actas de visitas CAR. Personal administrativo capacitado para ubicar y presentar cada documento.</t>
  </si>
  <si>
    <t>Archivo del proyecto con índice actualizado disponible en instalaciones; todos los documentos ordenados por componente y período; personal capacitado para ubicar documentos.</t>
  </si>
  <si>
    <t>Artículo 39 — Alcance de la licencia: la Licencia Ambiental NO ampara ninguna obra o actividad diferente a las contempladas en el EIA y la resolución. Actividades adicionales no previstas requieren modificación de la licencia ambiental ante la CAR.</t>
  </si>
  <si>
    <t>Control de cambios del proyecto que evalúa si cada modificación requiere modificación de licencia. Verificación periódica de que todas las obras y actividades ejecutadas están expresamente autorizadas en el EIA y la resolución. Expediente de modificaciones de licencia tramitadas cuando apliquen.</t>
  </si>
  <si>
    <t>Control de cambios del proyecto vs. alcance de la licencia; verificación de actividades autorizadas; expediente de modificaciones tramitadas.</t>
  </si>
  <si>
    <t>Artículo 40 — Régimen sancionatorio aplicable: el incumplimiento de la resolución dará lugar a medidas preventivas y/o sanciones de la Ley 1333/2009 (modificada por Ley 2387/2024): multas hasta 5.000 SMMLV diarios, suspensión de actividades, cierre definitivo, decomiso y restauración del daño.</t>
  </si>
  <si>
    <t>Cumplimiento integral de todos los condicionantes de la licencia evidenciado en los ICA semestrales. Ausencia de procesos sancionatorios abiertos por la CAR. Respuesta oportuna a todos los requerimientos de la CAR dentro de los plazos establecidos. Verificación del expediente CAR N° 104048 para detectar posibles actuaciones de seguimiento.</t>
  </si>
  <si>
    <t>Cumplimiento de condicionantes en ICA; ausencia de procesos sancionatorios; respuesta oportuna a requerimientos CAR; verificación del expediente CAR.</t>
  </si>
  <si>
    <t>Artículo 41 — Facultad de la CAR de modificar la licencia de oficio: la CAR se reserva el derecho de modificar la licencia cuando las circunstancias que se tuvieron en cuenta para su otorgamiento hayan variado o cuando las normas regulatorias sean modificadas.</t>
  </si>
  <si>
    <t>Monitoreo permanente de cambios normativos que puedan afectar las condiciones de la licencia. Análisis documentado del impacto de nuevas normas ambientales sobre las obligaciones del proyecto. Comunicación proactiva con la CAR ante cambios en las condiciones del proyecto o en la normativa. Respuesta oportuna ante notificaciones de modificación de la CAR.</t>
  </si>
  <si>
    <t>Registro de seguimiento de cambios normativos; análisis de impacto normativo; comunicaciones proactivas con CAR; respuesta a notificaciones de modificación.</t>
  </si>
  <si>
    <t>Artículo 42 — Obligación de modificar la licencia ante cambios sustanciales: si se requieren permisos adicionales o hay cambios sustanciales en el proyecto (ampliación de área, nuevo método de disposición, nueva infraestructura mayor), tramitar modificación de licencia ante la CAR (Arts. 2.2.2.3.7.1 y 2.2.2.3.7.2 del Decreto 1076/2015).</t>
  </si>
  <si>
    <t>Control de cambios del proyecto que evalúa la necesidad de modificación de licencia para cada cambio planificado. Solicitudes de modificación de licencia radicadas ante la CAR cuando apliquen, con todos los documentos técnicos requeridos. Verificación de que no se ejecutan cambios sustanciales sin la correspondiente modificación aprobada.</t>
  </si>
  <si>
    <t>Control de cambios; solicitudes de modificación de licencia tramitadas cuando apliquen; verificación de que cambios sustanciales tienen modificación aprobada.</t>
  </si>
  <si>
    <t>Artículo 43 — Responsabilidad por estabilidad, durabilidad y daños a terceros: la empresa es exclusivamente responsable por la estabilidad, durabilidad y funcionalidad de las obras. Debe responder por daños o perjuicios causados a terceros por la operación.</t>
  </si>
  <si>
    <t>Estudios de estabilidad geotécnica actualizados semestralmente con análisis de resultados de instrumentación (piezómetros, inclinómetros). Póliza de responsabilidad civil extracontractual vigente que cubre daños a terceros. Plan de contingencia ante fallas de estabilidad del relleno. Registro y atención de reclamaciones de terceros por daños.</t>
  </si>
  <si>
    <t>Estudios de estabilidad geotécnica semestrales; póliza de responsabilidad civil vigente; plan de contingencia por fallas de estabilidad; registro de reclamaciones de terceros.</t>
  </si>
  <si>
    <t>Artículo 44 — Control y seguimiento por la Dirección Regional Alto Magdalena de la CAR: la Dirección Regional Alto Magdalena de la CAR ejercerá las funciones de control y seguimiento ambiental. Podrá verificar en cualquier momento el cumplimiento de la resolución. Cualquier contravención dará lugar a medidas preventivas y/o sancionatorias.</t>
  </si>
  <si>
    <t>Información del proyecto permanentemente disponible para visitas de la Dirección Regional Alto Magdalena. Actas de visitas de seguimiento firmadas con compromisos adquiridos. Seguimiento documentado a los compromisos de cada acta dentro de los plazos acordados. Comunicación fluida y proactiva con los funcionarios de la Dirección Regional.</t>
  </si>
  <si>
    <t>Información disponible para la Dirección Regional Alto Magdalena; actas de visitas firmadas; seguimiento a compromisos de actas con evidencia de cumplimiento.</t>
  </si>
  <si>
    <t>Artículo 45 — Causales de suspensión o revocatoria de la licencia: la Licencia Ambiental podrá ser suspendida o revocada mediante resolución motivada cuando: a) Se violen condiciones de la licencia; b) Daño ambiental grave; c) Incumplimiento del PMA; d) Actividades no autorizadas; e) Obstaculización del seguimiento de la CAR.</t>
  </si>
  <si>
    <t>Cumplimiento integral de todos los condicionantes para prevenir las cinco causales de suspensión. Respuesta oportuna a todos los requerimientos de la CAR. PMA implementado conforme a lo establecido. Facilitación del acceso irrestricto a la CAR en todas las visitas. Ausencia de daños ambientales graves documentados.</t>
  </si>
  <si>
    <t>Cumplimiento de condicionantes en ICA; respuesta oportuna a CAR; PMA implementado; acceso facilitado a la CAR; expediente CAR sin causales de suspensión.</t>
  </si>
  <si>
    <t>"Por el cual se reglamenta el artículo 18 de la Ley 2069 de 2020 y se adicionan los artículos 2.2.2.47.9 y 2.2.2.47.10 al Decreto 1074 de 2015, en lo relacionado con el uso de la firma electrónica y digital como una herramienta para facilitar la innovación y la transformación digital"</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</si>
  <si>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</si>
  <si>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Capítulo 3 - Licencias Ambientales</t>
  </si>
  <si>
    <t>21 de agosto de 2012</t>
  </si>
  <si>
    <t>Congreso de la república</t>
  </si>
  <si>
    <t>Por medio de la cual se establece la Ley General de Bomberos de Colombia</t>
  </si>
  <si>
    <t>Artículo 42</t>
  </si>
  <si>
    <t>Equipos de prevencion y seguridad presentes en cada vehículo
Licencias de tránsito de cabezotes, tráilers y camioneta
SOAT vigente para cada vehículo automotor</t>
  </si>
  <si>
    <t>16 de marzo de 2010</t>
  </si>
  <si>
    <t>Por la cual se reforma la Ley 769 de 2002 - Código Nacional de Tránsito, y se dictan otras disposiciones</t>
  </si>
  <si>
    <t>Artículo 11</t>
  </si>
  <si>
    <t>Revisión técnico mecánica anual vigente para los 4 tractocamiones y la camioneta de administración</t>
  </si>
  <si>
    <t>Certificados de RTM para cada vehículo</t>
  </si>
  <si>
    <t>27 de junio de 2005</t>
  </si>
  <si>
    <t>Ministerio de transporte</t>
  </si>
  <si>
    <t>Por la cual se reglamentan las categorías de la Licencia de Conducción, de conformidad con el artículo 20 de la Ley 769 de 2002</t>
  </si>
  <si>
    <t>Artículo 5</t>
  </si>
  <si>
    <t>Verificación de licencia de conducción C3 vigente para cada conductor</t>
  </si>
  <si>
    <t>Copias de licencia de conducción vigentes</t>
  </si>
  <si>
    <t>Archivo General de la Nacional</t>
  </si>
  <si>
    <t>La presente ley comprende a la administración pública en sus diferentes niveles, las entidades privadas que cumplen funciones públicas y los demás organismos regulados por la presente ley</t>
  </si>
  <si>
    <t>se encuentra en proceso de creación del proceso. Se cuenta con formatos para control documental: acta de eliminación de documentos, prestamo de documentos. FUID, Cuadro de clasificación documental, tabla de retención documental, Rotulo de Carpeta de  Archivo</t>
  </si>
  <si>
    <t>Que la gestión comercial se realice conforme al régimen de servicios públicos domiciliarios: atención al usuario, recepción de solicitudes, trazabilidad de PQR, vinculación, fidelización, información clara del servicio y respuesta dentro de los tiempos establecidos.</t>
  </si>
  <si>
    <t>Correos de asignación y respuesta de PQR; formatos de verificación de PQR de servicio; evidencias de contacto con usuario; actas o soportes de visita; propuestas comerciales; aceptaciones del cliente; comunicaciones formales enviadas desde ventas.</t>
  </si>
  <si>
    <t>Que las actuaciones comerciales frente a usuarios, solicitudes y seguimiento del servicio se mantengan alineadas con las modificaciones al régimen de servicios públicos domiciliarios.</t>
  </si>
  <si>
    <t>Soportes de atención comercial; trazabilidad de solicitudes de usuarios; respuestas PQR; comunicaciones formales; formatos de verificación; evidencia de visitas y seguimiento realizado por asesores.</t>
  </si>
  <si>
    <t>Que las tarifas informadas, socializadas o gestionadas comercialmente estén soportadas por facturación y correspondan a la metodología tarifaria aplicable al servicio público de aseo.</t>
  </si>
  <si>
    <t>Facturas de usuarios; soportes o reportes de facturación; comunicaciones sobre variación tarifaria; solicitudes de revisión de tarifa; respuestas internas de facturación; soportes de atención a usuarios sobre cobros.</t>
  </si>
  <si>
    <t>Que la relación con el usuario se encuentre soportada en condiciones claras del servicio, comunicaciones formales, aceptación del servicio y trazabilidad comercial.</t>
  </si>
  <si>
    <t>Contrato de condiciones uniformes; propuestas comerciales; correos de aceptación; soportes de vinculación; actas o soportes de visita; comunicaciones al usuario; documentos de ventaja sustancial o comodato cuando aplique.</t>
  </si>
  <si>
    <t>Que las copropiedades o usuarios agrupados que solicitan tarifa multiusuario aporten la información requerida y que ventas deje trazabilidad de la socialización, actualización de datos y acompañamiento comercial.</t>
  </si>
  <si>
    <t>Solicitud formal de tarifa multiusuario; documentos de la copropiedad; acta o soporte de visita; actualización de datos; correos con la administración; evidencias de socialización; relación de unidades; RUT o representación legal cuando aplique.</t>
  </si>
  <si>
    <t>Que los procesos asociados a multiusuarios cuenten con solicitud, acompañamiento, actualización de datos y soporte para gestionar aforo o revisión de tarifa cuando corresponda.</t>
  </si>
  <si>
    <t>Solicitud de aforo o actualización multiusuario; formato o soporte de visita; evidencias fotográficas; comunicaciones con la administración; reporte o soporte de aforo emitido por el área competente; trazabilidad enviada a facturación/PQR.</t>
  </si>
  <si>
    <t>Que la gestión comercial y la atención de solicitudes se articulen con las condiciones de prestación del servicio público de aseo, incluyendo PQR, servicios especiales, contenerización, disponibilidad del servicio y seguimiento al usuario.</t>
  </si>
  <si>
    <t>Formatos de verificación PQR; respuestas PQR; actas o soportes de visita; evidencias de campo; propuestas de servicios especiales; correos de asignación; trazabilidad de atención; soportes de cierre.</t>
  </si>
  <si>
    <t>Por la cual se establecen los parámetros técnicos para la operación de las Salas Amigas de la Familia Lactante del Entorno Laboral y se dictan otras disposiciones</t>
  </si>
  <si>
    <t>todo</t>
  </si>
  <si>
    <t>Por el cual se reglamenta la Ley 142/94 en relación con el servicio público de aseo y el PGIRS.</t>
  </si>
  <si>
    <t>Arts. 1-8 — Definiciones del PGIRS vigentes: disposición final, residuo sólido ordinario, residuo especial, aprovechamiento, celda de seguridad, área de aislamiento. Estas definiciones son referencia para clasificar los residuos que ingresan al relleno y determinar cuáles son admisibles.</t>
  </si>
  <si>
    <t>Que la no aplicación del IVA en los servicios ambientales fue revisada y validada por el área financiera, conforme a la naturaleza del servicio prestado y al tratamiento tributario aplicable.</t>
  </si>
  <si>
    <t>Concepto o validación del área financiera, junto con facturación emitida donde se evidencie la no generación ni cobro del IVA.</t>
  </si>
  <si>
    <t>Se cuenta con mensajes de datos</t>
  </si>
  <si>
    <t>1. Correo electrónico corporativo</t>
  </si>
  <si>
    <t>Se cuenta con el licenciamiento de software</t>
  </si>
  <si>
    <t xml:space="preserve">Inventario de recursos tecnológicos desde la aplicación GLPI (registro del licenciamiento del software) </t>
  </si>
  <si>
    <t>Realizar el registro ante la Superintendencia de Industria y Comecio (SIC)</t>
  </si>
  <si>
    <t>El soporte del registro ante la SIC (Deveria incluirse en el proceso administrativo)</t>
  </si>
  <si>
    <t>La protección de datos personales mediante la autorización de tratamiento de los mismos.</t>
  </si>
  <si>
    <t>1. Política de protección de datos personales que se encuentran el sistema en línea y la página Web y Procedimientos.
2. El compromiso y acuerdo firmado.</t>
  </si>
  <si>
    <t xml:space="preserve">Radicacion manual de los escritos que se envian al correo electonico de serambiental@serambiental.com </t>
  </si>
  <si>
    <t>Realizando seguimiento de los terminos para dar respuesta</t>
  </si>
  <si>
    <t>Se revisa que la informacion requerida este relacionada explicitamente con la prestacion del servicio y del CCU</t>
  </si>
  <si>
    <t>Correo electronico y Control de registros de oficios.</t>
  </si>
  <si>
    <t>Correo electronico, Control de registros de oficios y documentos de salida.</t>
  </si>
  <si>
    <t>Documento de salida.</t>
  </si>
  <si>
    <t>CAPÍTULO II / CONSTITUCIÓN Y PRUEBA DE LA SOCIEDAD COMERCIAL / Art. 110 a 111</t>
  </si>
  <si>
    <t>CAPÍTULO VIII / 
REVISOR FISCAL / Art. 203 a 217</t>
  </si>
  <si>
    <t xml:space="preserve">Constitución de la empresa Ser ambiental  SAS ESP mediante documento privado No. Matrícula No. 01324025
Fecha de matrícula: 20 de noviembre de 2003. se modifica mediante Acta  No.  036  del  22  de  octubre  de  2024  de la Asamblea de
Accionistas y se inscribe el 29 de Julio de
2025 ante la camara de comercio </t>
  </si>
  <si>
    <t xml:space="preserve">El nombramiento del revisor fiscal que se realiza en acta de asamblea de accionistas </t>
  </si>
  <si>
    <t>Constitución y creación mediante estatutos</t>
  </si>
  <si>
    <t>Documento privado No. 5099 de fecha 27 de octubre de 2003 y Camara de comercio</t>
  </si>
  <si>
    <t>Documento privado No. 5099 de fecha 27 de octubre de 2003.</t>
  </si>
  <si>
    <t xml:space="preserve">La celebracion de contratos con las aseguradoras. </t>
  </si>
  <si>
    <t>Polizas de seguro.</t>
  </si>
  <si>
    <t xml:space="preserve">Radicacion manual de las acciones de tutela que se envian al correo electonico de serambiental@serambiental.com </t>
  </si>
  <si>
    <t>Descripcion normativa del proceso Ejecutivo</t>
  </si>
  <si>
    <t>Escrito de demanda y sus anexos.</t>
  </si>
  <si>
    <t xml:space="preserve">Descripcion normativa del contrato civil y sus partes </t>
  </si>
  <si>
    <t>Escrito de demanda y sus anexos - Auto admisorio.</t>
  </si>
  <si>
    <t xml:space="preserve">Acuerdos de pago y Facturas del servicio publico de aseo </t>
  </si>
  <si>
    <t>El cobro que se realiza a travez de las facturas o de los acuerdos pagos.</t>
  </si>
  <si>
    <t>1. Se radiquen las solicitudes y se atiendan en los terminos que solicite la CRA</t>
  </si>
  <si>
    <t>Acuerdos de pago y contratos privados</t>
  </si>
  <si>
    <t>Correo electronico, Control de registros de oficios y documentos de salida - elaboracion y radicacion de acciones de tutela.</t>
  </si>
  <si>
    <t xml:space="preserve">Correo electronico, Control de registros de oficios y documentos de salida </t>
  </si>
  <si>
    <t>CAPÍTULO VII / ASAMBLEA O JUNTA DE SOCIOS Y ADMINISTRADORES / Art. 186: CONSTANCIA EN ACTAS DE DECISIONES DE LA JUNTA O ASAMBLEA DE SOCIOS</t>
  </si>
  <si>
    <t>Acta de Junta Directa y de Asamblea de accionistas</t>
  </si>
  <si>
    <t>La elaboracion de las actas de Junta directiva y de Asamblea de Accionistas.</t>
  </si>
  <si>
    <t>Las Estaciones de Transferencia no requieren Licencia Ambiental sino un Plan de Manejo Ambiental, el cual está definido para la Estación de Transferencia La Sabana</t>
  </si>
  <si>
    <t>E.T. La Sabana - Plan de Manejo Ambiental</t>
  </si>
  <si>
    <t xml:space="preserve">Libro 2 / Parte 3 / Título 2 / Subsección 7 </t>
  </si>
  <si>
    <t>El uso de suelo del lote donde está ubicada la estación de transferencia es compatible con la prestación de servicios públicos domiciliarios
Para la instalación de la estación de transferencia se realizaron los estudios correspondientes
El cumplimiento de los requisitos de vehículos se valida mediante la inspección física de los cabezotes y trailers, en la cual se pueden verificar cada uno de los requisitos establecidos</t>
  </si>
  <si>
    <t>Certificación Concepto Uso Suelo
Estudios de evaluación del proyecto
GMA-RE-29 Revisión Previa de Tractomulas y Tráilers</t>
  </si>
  <si>
    <t>En proceso</t>
  </si>
  <si>
    <t>Trámite de concepto técnico de bomberos en proceso</t>
  </si>
  <si>
    <t>Artículo 30 
Artículo 34
Artículo 42</t>
  </si>
  <si>
    <t>GMA-RE-29 Revisión Previa de Tractomulas y Tráilers
Copias de Licencias de vehículos
Copias de SOAT</t>
  </si>
  <si>
    <t>Solicitud de visita para emisión de concepto técnico</t>
  </si>
  <si>
    <t xml:space="preserve">Estas dos normas son pilares fundamentales  en lo relacionado con los servicios publicos domiciliarios  ya que rige los deberes y obligaciones de los usuarios y los prestadores </t>
  </si>
  <si>
    <t>Regulan el régimen general de los servicios públicos domiciliarios y se aplica en todos los procesos del mercado regulado.</t>
  </si>
  <si>
    <t xml:space="preserve">se 
</t>
  </si>
  <si>
    <t>Se da cumplimiento y se valida el uso de la norma por parte del área de servicio al cliente, conforme a la Ley 1437 de 2011, la cual regula expresamente el derecho de petición ante las autoridades, así como las reglas especiales consagradas en el Código de Procedimiento Administrativo y de lo Contencioso Administrativo.</t>
  </si>
  <si>
    <t xml:space="preserve">se soporta  en los terminos de respuesta  que se le brindan a los usuario  </t>
  </si>
  <si>
    <t xml:space="preserve">FUNCION PUBLICA </t>
  </si>
  <si>
    <t>“por medio de la cual se adoptan normas para la promoción del crecimiento económico, el empleo, la inversión, el fortalecimiento de las finanzas públicas y la progresividad, equidad y eficiencia del sistema tributario, de acuerdo con los objetivos que sobre la materia impulsaron la ley 1943 de 2018 y se dictan otras disposiciones.”</t>
  </si>
  <si>
    <t xml:space="preserve">Articulo 11 modificado  por el articulo 476 del estatuto tributario  Servicios excluidos del impuesto a las ventas IVA inciso 11   de presente norma </t>
  </si>
  <si>
    <t>Los servicios publicos de aseo domiciliarios se encuentran excentos de pago de IVA.</t>
  </si>
  <si>
    <t>Se reflejan en las facturas generadas para los servicios regulados y no regulados.</t>
  </si>
  <si>
    <t>2000</t>
  </si>
  <si>
    <t>COMISION DE REGULACION DE ENERGIA Y GAS - CREG</t>
  </si>
  <si>
    <t>En cumplimiento de lo señalado, la Comisión de Regulación de Energía y Gas - GREG profirió la Resolución CREG 006 de 2000, “Por la cual se reglamenta el Decreto 2668 de 1999, en relación con el cobro de los costos de facturación conjunta de los servicios de aseo y alcantarillado por parte de las empresas prestadoras de los servicios de electricidad y gas combustible,</t>
  </si>
  <si>
    <t>Todos (as) - Articulo 11</t>
  </si>
  <si>
    <t>Se da cumplimiento a la normatividad “Por la cual se reglamenta el Decreto 2668 de 1999, en relación con el cobro de los costos de facturación conjunta de los servicios de aseo y alcantarillado por parte de las empresas prestadoras de los servicios de electricidad y gas combustible,</t>
  </si>
  <si>
    <t>Facturación conjunta.</t>
  </si>
  <si>
    <t>PENDIENTE</t>
  </si>
  <si>
    <t>Establece los lineamientos sobre las tarifas de servicios públicos para servicios de primera infancia y hogares sustitutos</t>
  </si>
  <si>
    <t>Se aplican tarifas para la primera infancia y hogares sustitutos.</t>
  </si>
  <si>
    <t xml:space="preserve">Por la cual se expide el Plan Nacional de Desarrollo, 2010-2014  </t>
  </si>
  <si>
    <t xml:space="preserve">Art. 125- por medio del cual se aplica los subsidios    y contribuciones  para los servicios de acueducto, alcantarillado y aseo </t>
  </si>
  <si>
    <t>se aplica el porcentaje de los subsidios para los servicios de acueducto, alcantarillado y aseo, los subsidios en ningún caso serán superiores al setenta por ciento (70%) del costo del suministro para el estrato 1, cuarenta por ciento (40%) para el estrato 2 y quince por ciento (15%) para el estrato 3.</t>
  </si>
  <si>
    <t>Se refleja en el acuerdo de los subsidios establecidos por el Concejo de cada municipio.</t>
  </si>
  <si>
    <t>por la cual se modifica el anexo de la resolucion SSPD 20151300054575</t>
  </si>
  <si>
    <t>ARTICULO PRIMERO. - Modificar los numerales 7 y 8 del ANEXO de la Resolución SSPD 20151300054575 del 18 de diciembre de 2015, en el sentido de eliminar el Grupo Causal
"Instalación", los cuales quedarán, asi:
"7. Causal. En este detalle deberá indicar, de acuerdo con la siguiente tabla, a que grupo de causales se debe aplicar el derecho de petición:</t>
  </si>
  <si>
    <t xml:space="preserve">Vigente </t>
  </si>
  <si>
    <t>Se valida el cumplimiento de la Resolución SSPD No. 20151300054575 del 22 de junio de 2018, emitida por la Superintendencia de Servicios Públicos Domiciliarios, toda vez que la presentación de los informes requeridos por el Sistema Único de Información (SUI) debe realizarse de manera mensual.
En ese sentido, se debe efectuar el cargue correspondiente en el plano 136, conforme a las causales establecidas en la citada norma.</t>
  </si>
  <si>
    <t>Se soporta en la aplicación de las causales, con los códigos establecidos en la norma para el Sistema Único de Información (SUI).</t>
  </si>
  <si>
    <t>20151300054575</t>
  </si>
  <si>
    <t>Por la cual  se establece el reporte de la informacion de los derechos d epeticiòn, quejas y recursos, presentados por los suscriptores o usuarios a traves del sistema uncio de informacion - SUI</t>
  </si>
  <si>
    <t>ARTICULO PRIMERO.- Los prestadores de los servicios públicos domiciliarios de acueducto, alcantarillado, aseo, energía eléctrica, gas combustible por redes y gas licuado del petróleo
(GLP), deberán preparar y enviar a través del SUI, en los plazos y condiciones señalados en la presente resolución y sus anexos, la información sobre derechos de petición, quejas y recursos que presenten los suscriptores o usuarios, recibidas y resueltas en el período de reporte, así como las pendientes de resolver, correspondientes a períodos anteriores.
ARTICULO SEGUNDO.- La información señalada en el artículo anterior, debe reportarse mensualmente, durante los primeros cinco (5) días hábiles del mes siguiente.
ARTICULO TERCERO.- La estructura de la información a reportar, debe corresponder al formato indicado en el Anexo A de la presente resolución.</t>
  </si>
  <si>
    <t xml:space="preserve">Se valida el cumplimiento de la norma   Resolución 20151300054575 18 de diciembre del 2018 , la cual menciona los estandares que se deben presenta en el informe del sistema unico de informacion SUI, la cual consiste en que cada campo cumpla con lo  reglamentado por la norma bajo codigo. </t>
  </si>
  <si>
    <t>Se soporta en la presentación de informes de manera mensual ante el Sistema Único de Información (SUI).</t>
  </si>
  <si>
    <t>Como se evidencia en el anexo adjunto, resulta necesaria la aplicación y validación de lo dispuesto en el Decreto 1077 de 2015, en lo referente a los procedimientos requeridos frente a los servicios públicos domiciliarios, tales como aforos, procesos de libre competencia y demás disposiciones aplicables.</t>
  </si>
  <si>
    <t>Cumplimiento en los fallos, procesos de libre competencia, proyecciones y respuesta a los usuarios</t>
  </si>
  <si>
    <t>Por la cual se reglamentan los lineamientos del esquema operativo de la actividad de aprovechamiento del servicio público de aseo y del régimen transitorio para la formalización de los recicladores de oficio acorde con lo establecido en el Capítulo 5 del Título 2 de la parte 3 del Decreto número 1077 de 2015 adicionado por el Decreto número 596 del 11 de abril de 2016.</t>
  </si>
  <si>
    <t>Se da cumplimiento en los comites mensuales de conciliación de cuentas</t>
  </si>
  <si>
    <t>Se soporta en los comités de conciliación.</t>
  </si>
  <si>
    <t xml:space="preserve">ARTÍCULO 2.3.2.5.2.2.1. Obligación de facturación integral del servicio público de aseo. Todas las personas prestadoras de la actividad de recolección y transporte de residuos no aprovechables deberán facturar de manera integral el servicio público de aseo incluyendo la actividad de aprovechamiento, sin exigir trámites, requisitos o información adicional de los dispuestos </t>
  </si>
  <si>
    <t xml:space="preserve">Funcion publica </t>
  </si>
  <si>
    <t>Por el cual se reglamenta la prestación del servicio público de aseo.</t>
  </si>
  <si>
    <t xml:space="preserve"> Para los efectos de este decreto, se adoptan las siguientes definiciones:
Aforo: Es el resultado de las mediciones puntuales, que realiza un aforador debidamente autorizado por la persona prestadora, respecto de la cantidad de residuos sólidos que produce y presenta un usuario de manera individual o conjunta al prestador del servicio de aseo.
Aforo extraordinario de aseo para multiusuarios: Es el resultado de las mediciones puntuales realizadas por la persona prestadora del servicio público de aseo, de oficio o a petición del multiusuario, cuando alguno de ellos considere que ha variado la cantidad de residuos producidos con respecto al aforo vigente.</t>
  </si>
  <si>
    <t xml:space="preserve">Se valida el cumplimiento de la normatividad  reglamenta la prestación del servicio público de aseo en todo el territorio nacional. Su objetivo principal es asegurar la eficiencia en el manejo de residuos sólidos aprovechables y no aprovechables, implementa  especialmente en el capitulo I - Articulo 2 Definiciones </t>
  </si>
  <si>
    <t>Se aplica en los procesos de aforo de los usuarios.</t>
  </si>
  <si>
    <t xml:space="preserve">Se aplica esta metodologia tarifaria para mayores a 5.000 suscrIptores en  los municipio de flandes, Ricaurte, espinal, melgar, guamo, Girardot,  fusagasuga,  parque tecnologico praderas del magdalena, estacion de transferencia </t>
  </si>
  <si>
    <t xml:space="preserve">se valida la aplicación de la   norma  ya que se debe dar  cumplimiento a lo requerido por la  comision de regulacion de agua potablepara la aplicación Informa a los usuarios que de acuerdo a las disposiciones contenidas en las resoluciones CRA 151 de 2001.
</t>
  </si>
  <si>
    <t xml:space="preserve">Se aplica en las metodologias tarifarias </t>
  </si>
  <si>
    <t>Por la cual se establece el régimen de regulación tarifaria al que deben someterse las personas prestadoras del servicio público de aseo que atiendan en municipios de hasta 5.000 suscriptores en áreas urbanas y rurales , la metodología que deben utilizar para el cálculo de las tarifas del servicio público de aseo y se dictan otras disposiciones.</t>
  </si>
  <si>
    <t xml:space="preserve">Se aplica esta metodologia tarifaria para mayores a 5.000 suscrIptores en  los municipio de  arbelez y carmen de apicala  vigente todos los articulos  </t>
  </si>
  <si>
    <t xml:space="preserve">  completa/ Vigente </t>
  </si>
  <si>
    <t>AAplicación tarifaria que atiende hasta 5.000 suscriptores.</t>
  </si>
  <si>
    <t>COMISIÓN DE REGULACIÓN DE AGUA POTABLE Y SANEAMIENTO BÁSICO</t>
  </si>
  <si>
    <t>MODELO DE CONDICIONES UNIFORMES DEL CONTRATO PARA LA PRESTACIÓN DE LOS SERVICIOS PÚBLICOS DOMICILIARIOS DE ACUEDUCTO Y/O ALCANTARILLADO, PARA PERSONAS PRESTADORAS QUE CUENTEN CON MÁS DE 5.000 SUSCRIPTORES Y/O USUARIOS EN EL ÁREA RURAL O URBANA Y SE DEFINE EL ALCANCE DE SU CLAUSULADO.</t>
  </si>
  <si>
    <t>9 contrato de condiciones uniformes publicados en la pagina web de la empresa</t>
  </si>
  <si>
    <t>Se da cumplimiento en los contratos de condiciones uniformes.</t>
  </si>
  <si>
    <t>La presente resolución, tiene por objeto señalar de acuerdo con la Ley, los criterios generales sobre la protección de los derechos de los usuarios en lo relativo a facturación para la devolución por vía general de cobros no autorizados, en los servicios públicos de acueducto,</t>
  </si>
  <si>
    <t>Se realiza la implementación en los procesos de cobros no autorizados.</t>
  </si>
  <si>
    <t>establece los requisitos únicos que los usuarios agrupados (conjuntos residenciales) deben cumplir ante la empresa prestadora del servicio de aseo para acceder a la opción tarifaria de multiusuario</t>
  </si>
  <si>
    <t xml:space="preserve">Se aplica durante los usuarios </t>
  </si>
  <si>
    <t>Liquidación de aforos ordinarios realizados a beneficiarios multiusuario, formato de liquidación publicado en la pagina AGORA de la empresa, proceso Facturación
GFR-FO-04 Liquidación de Multiusuarios</t>
  </si>
  <si>
    <t xml:space="preserve">se aplica en la liquidacion de Multiusuarios </t>
  </si>
  <si>
    <t>En los meses de enero y julio de cada año, la entidad tarifaria local debe informar a sus usuarios, utilizando medios escritos de amplia circulación local o en las facturas de cobro de los servicios, los costos unitarios antes de aplicar el parámetro de medición que se utilizarán para el semestre respectivo;</t>
  </si>
  <si>
    <t xml:space="preserve">informaciòn perioddica a los usuarios </t>
  </si>
  <si>
    <t xml:space="preserve">Noaplica normatividad </t>
  </si>
  <si>
    <t>Evaluación que efectúen la Superintendencia de Servicios Públicos Domiciliarios o los Auditores Externos de Gestión y Resultados, de los PGR de los años 2000 y 2001. Para estos efectos, se constatará la existencia y grado de ejecución del PGR, así como el cumplimiento de los indicadores de gestión definidos en las Resoluciones CRA 12 de 1995 y 18 de 1996.</t>
  </si>
  <si>
    <t xml:space="preserve">Se aplica en los indicadores de PGR </t>
  </si>
  <si>
    <t>Establece las reglas a las cuales deben sujetarse las solicitudes de modificación de carácter particular de fórmulas tarifarias de los servicios públicos domiciliarios de acueducto y alcantarillado, y del servicio público de aseo</t>
  </si>
  <si>
    <t xml:space="preserve">Formulas tarifarias </t>
  </si>
  <si>
    <t>REALIZACIÓN DE AFOROS DE RESÍDUOS SÓLIDOS A LOS USUARIOS GRANDES PRODUCTORES. Anexo integrado y unificado en el Anexo 6.3.4.1 de la Resolución CRA 943 de 2021. Debe tenerse en cuenta lo dispuesto por el artículo 2.3.6.3.3.12 del Decreto 1077 de 2015</t>
  </si>
  <si>
    <t>CAPITULO VIII. ANEXO 6</t>
  </si>
  <si>
    <t>Anexo integrado y unificado en el Anexo 6.3.4.1 de la Resolución CRA 943 de 2021. Debe tenerse en cuenta lo dispuesto por el artículo 2.3.6.3.3.12 del Decreto 1077 de 2015</t>
  </si>
  <si>
    <t xml:space="preserve">aplicación de aforos de residuos solidos a los usuarios </t>
  </si>
  <si>
    <t xml:space="preserve">implementacion de la metodologia tarifaria </t>
  </si>
  <si>
    <t xml:space="preserve">se soporta  en las tarifas aplicadas   y publicadas en la pagina web </t>
  </si>
  <si>
    <t>Se comprueba cumplimiento según levantamiento de toneladas por parte de la SSPD y retroactivos aplicados en el ultimo año</t>
  </si>
  <si>
    <t xml:space="preserve">Se aplica en cumplimiento de las toneladas </t>
  </si>
  <si>
    <t>Reporte al SUI del pan de emergencia y contigencia con los formatos complementarios de valoración de riesgos al SUI</t>
  </si>
  <si>
    <t>Certificado de reporte generado por el SUI</t>
  </si>
  <si>
    <t xml:space="preserve">Reporte de información administrativa, comercial, operativa y tarifaria ante la SSPD-SUI </t>
  </si>
  <si>
    <t>Completa, salvo cuando se accedan a los recursos del IAT</t>
  </si>
  <si>
    <t>Reporte de información asociada a las PQR al SUI</t>
  </si>
  <si>
    <t>Inscripción, actualización del Registro Único de Prestadores de Servicios (RUPS)</t>
  </si>
  <si>
    <t>Certificado de RUPS</t>
  </si>
  <si>
    <t>Reporte de Información Financiera Especial al SUI</t>
  </si>
  <si>
    <t>Por la cual se modifica el Anexo de la Resolución Compilatoria número SSPD 20101300048765 del 14 de diciembre de 2010.</t>
  </si>
  <si>
    <t>Por la cual se establecen los lineamientos para la modificación de la información cargada al Sistema Unico de Información - SUI y se deroga la Resolución SSPD 20121300035485 del 14 de noviembre de 2012</t>
  </si>
  <si>
    <t>Derogada parcialmente</t>
  </si>
  <si>
    <t>Procedimiento para la modificación de información en el SUI</t>
  </si>
  <si>
    <t>Comunicado remitido a la SSPD, en el que se hace la solicitud</t>
  </si>
  <si>
    <t>Por el cual se modifica el cronograma de cargue de la Resolución SSPD 20174000237705 de 5 de diciembre de 2017</t>
  </si>
  <si>
    <t>Por la cual se modifica el cronograma de cargue del Artículo 14 de la Resolución SSPD 20201000034455 del 27 de agosto de 2020 y se incluyen dos cargues de información en el Anexo 1 de la Resolución SSPD 20174000237705 del 5 de diciembre de 2017 modificada y adicionada por las Resoluciones SSPD 20184000018825, SSPD 20184000056215, SSPD 20201000014555 y SSPD 20201000034455 del 27 de febrero y 10 de mayo de 2018,19 de mayo y 27 de agosto de 2020, respectivamente y se dictan otras disposiciones</t>
  </si>
  <si>
    <t>Por Ia cual se solicita el reporte de información at Sistema Unico de Información - SUI por parte de los prestadores del servicio pUblico de aseo en el ámbito de aplicación de Ia Resolución CRA 853 de 2018, compilada en Ia Resolución CRA 943 de 2021 y aquellas que Ia modifican, adicionan y aclaran, y se modifica Ia Resolución SSPD 20101300048765 de 14 de diciembre de 2010</t>
  </si>
  <si>
    <t>Por la cual se modifica el anexo 2 de la Resolución SSPD 20251000182585 del 23 de abril 2025 y se deroga la Resolución SSPD 20251000437775 del 4 de septiembre de 2025</t>
  </si>
  <si>
    <t>Por la cual se deroga parcialmente la Resolución SSPD N° 20171000204125 del 18 de octubre de 2017 y se establece y define los lineamientos del Mecanismo de Completitud y Actualización Autónoma de la Información Certificada en el Sistema Único de Información (SUI)</t>
  </si>
  <si>
    <t>ACUERDO</t>
  </si>
  <si>
    <t>ACUERDO 014 DE 2024</t>
  </si>
  <si>
    <t>CONCEJO MUNICIPAL DE GIRARDOT</t>
  </si>
  <si>
    <t>POR MEDIO DEL CUAL SE ESTABLECEN LOS FACTORES DE SUBSIDIOS Y APORTES SOLIDARIOS EN LAS TARIFAS DE LOS SERVICIOS PUBLICOS DOMICILIARIOS DE ACUEDUCTO, ALCANTARILLADO Y ASEO EN EL MUNICIPIO DE GIRARDOT, CUNDINAMARCA PARA LA VIGENCIA FISCAL 2025</t>
  </si>
  <si>
    <t>Completo</t>
  </si>
  <si>
    <t>Se da cumplmiiento al acuerdo a traves de la facturación del servicio de aseo de manera conjunta y directa, ademas de la radicación de las facturas al municipio por concepto del deficit generado de la aplicación del mismo</t>
  </si>
  <si>
    <t>Copia de la factura del servicio de aseo</t>
  </si>
  <si>
    <t>ACUERDO 004 DE 2024</t>
  </si>
  <si>
    <t>CONCEJO MUNICIPAL DE FLANDES</t>
  </si>
  <si>
    <t>POR MEDIO DEL CUAL SE ESTABLECEN LOS FACTORES DE SUBSIDIOS Y APORTES SOLIDARIOS PARA LOS SERVICIOS DE ACUEDUCTO, ALCANTARILLADO,  Y ASEO EN EL MUNICIPIO DE FLANDES, TOLIMA</t>
  </si>
  <si>
    <t>ACUERDO 017 DE 2025</t>
  </si>
  <si>
    <t>CONCEJO MUNICIPAL DE MELGAR</t>
  </si>
  <si>
    <t>POR EL CUAL SE ESTABLECE EL FACTOR DE SUBSIDIOS PARA LOS SUSCRIPTORES DE LOS ESTRATOS UNO, DOS Y TRES Y EL FACTOR DE CONTRIBUCIÓN PARA LOS ESTRATOS RESIDENCIALES CINCO, SEIS Y CALSE DE USO, INDUSTRIAL Y COMERCIAL EN LOS SERVICIOS PÚBLICOS DOMICILIARIOS DE ACUEDUCTO, ALCANTARILLADO Y ASEO PARA LA VIGENCIA 2026 EN EL MUNICIPIO DE MELGAR, TOLIMA</t>
  </si>
  <si>
    <t>acuerdo 100-92.02-21 de 2022</t>
  </si>
  <si>
    <t>CONCEJO MUNICIPAL DE FUSAGUASUGA</t>
  </si>
  <si>
    <t>POR MEDIO DEL CUAL SE ACTUALIZA LA VIGENCIA DE LOS PORCENTAJES DE SUBSIDIOS Y CONTRIBUCIONES PARA LOS SUSCRIPTORES DE LOS SERVICIOS PUBLICOS DE ACUEDUCTO, ALCANTARILLADO Y ASEO DEL MUNICIPIO DE FUSAGASUGA.</t>
  </si>
  <si>
    <t>ACUERDO 06 DE 2025</t>
  </si>
  <si>
    <t>CONCEJO MUNICIPAL DE ARBELAEZ</t>
  </si>
  <si>
    <t>POR EL CUAL SE APRUEBAN LOS PORCENTAJES DE SUBSIDIOS Y LOOS FACTORES DE APORTE SOLIDARIO PARA LOS SERVICIOS PUBLICOS DE ACUEDUCTO, ALCANTARILLADO Y ASEO, DEL MUNICIPIO DE ARBELAEZ, CUNDINAMARCA</t>
  </si>
  <si>
    <t>ACUERDO 220 DE 2023</t>
  </si>
  <si>
    <t>CONCEJO MUNICIPAL DE EL ESPINAL</t>
  </si>
  <si>
    <t>POR MEDIO DEL CUAL SE ESTABLECEN LOS PORCENTAJES DE SUBSIDIOS Y LOS FACTORES DE CONTRIBUCIÓN Y APORTE SOLIDARIO PARA LOS SERVICIOS PUBLICOS DOMICILIARIOS DE ACUEDUCTO, ALCANTARILLADO Y ASEO EN EL MUNICIPIO PARA LA VIGENCIA 2024.</t>
  </si>
  <si>
    <t>ACUERDO 006 DE 2024</t>
  </si>
  <si>
    <t>CONCEJO MUNICIPAL DE RICAURTE</t>
  </si>
  <si>
    <t>POR MEDIO DEL CUAL SE ESTABLECEN LOS FACTORES DE SUBSIDIO Y APORTE SOLIDARIO PARA LOS SERVICIOS PUBLICOS DOMICILIARIO DE ACUEDUCTO, ALCANTARILLADO Y ASEO EN EL MUNICIPIO DE RICAURTE, CUNDINAMARCA.</t>
  </si>
  <si>
    <t>018 del 2021</t>
  </si>
  <si>
    <t>CONCEJO MUNICIPAL DE CARMEN DE APICALA</t>
  </si>
  <si>
    <t>POR MEDIO DEL CUAL SE ESTABLECEN Y ACTUALIZAN LOS PORCENTAJES DE SUBSIDIO Y LOS FACTORES DE APORTE SOLIDARIO EN LOS SERVICIOS PUBLICOS DOMICILIARIOS DE ACUEDUCTO, ALCANTARILLADO Y ASEO EN EL MUNICIPIO DE CARMEN DE APICALÁ, TOLIMA.</t>
  </si>
  <si>
    <t>Revisión e ingreso de normas en los procesos de Sistemas de gestión integral, y ajuste general en los demas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</si>
</sst>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dd/mm/yy;@"/>
  </numFmts>
  <fonts count="35" x14ac:knownFonts="1">
    <font>
      <sz val="11"/>
      <color theme="1"/>
      <name val="Calibri"/>
      <family val="2"/>
      <scheme val="minor"/>
    </font>
    <font>
      <b/>
      <sz val="9"/>
      <color indexed="81"/>
      <name val="Tahoma"/>
      <family val="2"/>
    </font>
    <font>
      <sz val="9"/>
      <color indexed="81"/>
      <name val="Tahoma"/>
      <family val="2"/>
    </font>
    <font>
      <sz val="11"/>
      <name val="Candara"/>
      <family val="2"/>
    </font>
    <font>
      <b/>
      <sz val="11"/>
      <name val="Candara"/>
      <family val="2"/>
    </font>
    <font>
      <u/>
      <sz val="11"/>
      <name val="Candara"/>
      <family val="2"/>
    </font>
    <font>
      <sz val="10"/>
      <name val="Candara"/>
      <family val="2"/>
    </font>
    <font>
      <sz val="8"/>
      <name val="Candara"/>
      <family val="2"/>
    </font>
    <font>
      <sz val="10"/>
      <name val="Arial"/>
      <family val="2"/>
    </font>
    <font>
      <b/>
      <sz val="9"/>
      <color indexed="8"/>
      <name val="Tahoma"/>
      <family val="2"/>
    </font>
    <font>
      <sz val="9"/>
      <color indexed="8"/>
      <name val="Tahoma"/>
      <family val="2"/>
    </font>
    <font>
      <strike/>
      <sz val="11"/>
      <name val="Candara"/>
      <family val="2"/>
    </font>
    <font>
      <sz val="11"/>
      <color theme="1"/>
      <name val="Calibri"/>
      <family val="2"/>
      <scheme val="minor"/>
    </font>
    <font>
      <sz val="11"/>
      <color theme="0"/>
      <name val="Calibri"/>
      <family val="2"/>
      <scheme val="minor"/>
    </font>
    <font>
      <u/>
      <sz val="11"/>
      <color theme="10"/>
      <name val="Calibri"/>
      <family val="2"/>
      <scheme val="minor"/>
    </font>
    <font>
      <b/>
      <sz val="11"/>
      <color theme="1"/>
      <name val="Calibri"/>
      <family val="2"/>
      <scheme val="minor"/>
    </font>
    <font>
      <sz val="11"/>
      <color rgb="FFFF0000"/>
      <name val="Candara"/>
      <family val="2"/>
    </font>
    <font>
      <sz val="11"/>
      <name val="Calibri"/>
      <family val="2"/>
      <scheme val="minor"/>
    </font>
    <font>
      <b/>
      <sz val="36"/>
      <color theme="1"/>
      <name val="Calibri"/>
      <family val="2"/>
      <scheme val="minor"/>
    </font>
    <font>
      <sz val="24"/>
      <color theme="1"/>
      <name val="Calibri"/>
      <family val="2"/>
      <scheme val="minor"/>
    </font>
    <font>
      <b/>
      <sz val="16"/>
      <color theme="1"/>
      <name val="Calibri"/>
      <family val="2"/>
      <scheme val="minor"/>
    </font>
    <font>
      <sz val="18"/>
      <color theme="1"/>
      <name val="Calibri"/>
      <family val="2"/>
      <scheme val="minor"/>
    </font>
    <font>
      <b/>
      <sz val="14"/>
      <name val="Calibri"/>
      <family val="2"/>
      <scheme val="minor"/>
    </font>
    <font>
      <sz val="14"/>
      <name val="Calibri"/>
      <family val="2"/>
      <scheme val="minor"/>
    </font>
    <font>
      <b/>
      <sz val="24"/>
      <color theme="1"/>
      <name val="Calibri"/>
      <family val="2"/>
      <scheme val="minor"/>
    </font>
    <font>
      <b/>
      <sz val="18"/>
      <color theme="1"/>
      <name val="Calibri"/>
      <family val="2"/>
      <scheme val="minor"/>
    </font>
    <font>
      <b/>
      <sz val="26"/>
      <color theme="1"/>
      <name val="Calibri"/>
      <family val="2"/>
      <scheme val="minor"/>
    </font>
    <font>
      <sz val="11"/>
      <color theme="1"/>
      <name val="Candara"/>
      <family val="2"/>
    </font>
    <font>
      <b/>
      <sz val="22"/>
      <name val="Candara"/>
      <family val="2"/>
    </font>
    <font>
      <b/>
      <sz val="11"/>
      <color theme="1"/>
      <name val="Candara"/>
      <family val="2"/>
    </font>
    <font>
      <sz val="11"/>
      <color rgb="FF0070C0"/>
      <name val="Candara"/>
      <family val="2"/>
    </font>
    <font>
      <sz val="11"/>
      <color rgb="FF000000"/>
      <name val="Candara"/>
      <family val="2"/>
    </font>
    <font>
      <sz val="11"/>
      <color theme="0"/>
      <name val="Candara"/>
      <family val="2"/>
    </font>
    <font>
      <b/>
      <sz val="11"/>
      <color theme="0"/>
      <name val="Candara"/>
      <family val="2"/>
    </font>
    <font>
      <b/>
      <sz val="11"/>
      <color rgb="FF1B5E20"/>
      <name val="Candara"/>
      <family val="2"/>
    </font>
  </fonts>
  <fills count="25">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4"/>
        <bgColor indexed="64"/>
      </patternFill>
    </fill>
    <fill>
      <patternFill patternType="solid">
        <fgColor rgb="FFEDE7F6"/>
      </patternFill>
    </fill>
    <fill>
      <patternFill patternType="solid">
        <fgColor rgb="FFE8EAF6"/>
      </patternFill>
    </fill>
    <fill>
      <patternFill patternType="solid">
        <fgColor rgb="FFE3F2FD"/>
      </patternFill>
    </fill>
    <fill>
      <patternFill patternType="solid">
        <fgColor rgb="FFE8F5E9"/>
      </patternFill>
    </fill>
    <fill>
      <patternFill patternType="solid">
        <fgColor rgb="FFFFF3E0"/>
      </patternFill>
    </fill>
    <fill>
      <patternFill patternType="solid">
        <fgColor rgb="FFFFF8E1"/>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2060"/>
      </top>
      <bottom/>
      <diagonal/>
    </border>
    <border>
      <left style="thin">
        <color rgb="FF002060"/>
      </left>
      <right/>
      <top style="thin">
        <color rgb="FF002060"/>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rgb="FF0000CC"/>
      </left>
      <right/>
      <top/>
      <bottom/>
      <diagonal/>
    </border>
    <border>
      <left style="thin">
        <color indexed="64"/>
      </left>
      <right/>
      <top/>
      <bottom/>
      <diagonal/>
    </border>
    <border>
      <left style="thin">
        <color indexed="64"/>
      </left>
      <right style="thin">
        <color rgb="FF002060"/>
      </right>
      <top style="thin">
        <color rgb="FF002060"/>
      </top>
      <bottom style="thin">
        <color rgb="FF002060"/>
      </bottom>
      <diagonal/>
    </border>
    <border>
      <left style="thin">
        <color indexed="64"/>
      </left>
      <right style="thin">
        <color indexed="64"/>
      </right>
      <top/>
      <bottom/>
      <diagonal/>
    </border>
    <border>
      <left style="thin">
        <color indexed="64"/>
      </left>
      <right style="thin">
        <color rgb="FF002060"/>
      </right>
      <top style="thin">
        <color rgb="FF002060"/>
      </top>
      <bottom/>
      <diagonal/>
    </border>
    <border>
      <left/>
      <right/>
      <top/>
      <bottom style="thin">
        <color rgb="FF0000CC"/>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2060"/>
      </left>
      <right/>
      <top/>
      <bottom/>
      <diagonal/>
    </border>
  </borders>
  <cellStyleXfs count="7">
    <xf numFmtId="0" fontId="0" fillId="0" borderId="0"/>
    <xf numFmtId="0" fontId="14" fillId="0" borderId="0" applyNumberFormat="0" applyFill="0" applyBorder="0" applyAlignment="0" applyProtection="0"/>
    <xf numFmtId="41" fontId="12" fillId="0" borderId="0" applyFont="0" applyFill="0" applyBorder="0" applyAlignment="0" applyProtection="0"/>
    <xf numFmtId="0" fontId="8" fillId="0" borderId="0"/>
    <xf numFmtId="0" fontId="8" fillId="0" borderId="0"/>
    <xf numFmtId="9" fontId="12" fillId="0" borderId="0" applyFont="0" applyFill="0" applyBorder="0" applyAlignment="0" applyProtection="0"/>
    <xf numFmtId="43" fontId="12" fillId="0" borderId="0" applyFont="0" applyFill="0" applyBorder="0" applyAlignment="0" applyProtection="0"/>
  </cellStyleXfs>
  <cellXfs count="352">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2" borderId="0" xfId="0" applyFill="1" applyAlignment="1">
      <alignment horizontal="center" vertical="center" wrapText="1"/>
    </xf>
    <xf numFmtId="0" fontId="15"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16" fillId="0" borderId="1" xfId="0" applyFont="1" applyBorder="1" applyAlignment="1">
      <alignment horizontal="center" vertical="center" wrapText="1"/>
    </xf>
    <xf numFmtId="14" fontId="3" fillId="0" borderId="1" xfId="0" applyNumberFormat="1" applyFont="1" applyBorder="1" applyAlignment="1">
      <alignment vertical="center"/>
    </xf>
    <xf numFmtId="0" fontId="0" fillId="0" borderId="0" xfId="0"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14" fontId="0" fillId="0" borderId="1" xfId="0" applyNumberFormat="1" applyBorder="1" applyAlignment="1">
      <alignment horizontal="center" vertical="center" wrapText="1"/>
    </xf>
    <xf numFmtId="41" fontId="12" fillId="0" borderId="1" xfId="2" applyFont="1" applyFill="1" applyBorder="1" applyAlignment="1">
      <alignment horizontal="center" vertical="center" wrapText="1"/>
    </xf>
    <xf numFmtId="0" fontId="14" fillId="0" borderId="1" xfId="1" applyFill="1" applyBorder="1" applyAlignment="1">
      <alignment vertical="center"/>
    </xf>
    <xf numFmtId="0" fontId="5" fillId="0" borderId="1" xfId="1"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wrapText="1"/>
    </xf>
    <xf numFmtId="14" fontId="0" fillId="0" borderId="1" xfId="0" applyNumberFormat="1" applyBorder="1" applyAlignment="1">
      <alignment horizontal="center" vertical="center"/>
    </xf>
    <xf numFmtId="0" fontId="3" fillId="0" borderId="1" xfId="0" applyFont="1" applyBorder="1" applyAlignment="1">
      <alignment horizontal="left" vertical="center" wrapText="1"/>
    </xf>
    <xf numFmtId="0" fontId="7" fillId="0" borderId="1" xfId="0" applyFont="1" applyBorder="1" applyAlignment="1">
      <alignment horizontal="center" vertical="center" wrapText="1"/>
    </xf>
    <xf numFmtId="0" fontId="15" fillId="3" borderId="2" xfId="0" applyFont="1" applyFill="1" applyBorder="1" applyAlignment="1">
      <alignment horizontal="center" vertical="center" wrapText="1"/>
    </xf>
    <xf numFmtId="0" fontId="18" fillId="0" borderId="0" xfId="0" applyFont="1" applyAlignment="1">
      <alignment horizontal="center" vertical="center"/>
    </xf>
    <xf numFmtId="0" fontId="19" fillId="0" borderId="3" xfId="0" applyFont="1" applyBorder="1" applyAlignment="1">
      <alignment horizontal="left" vertical="center" wrapText="1"/>
    </xf>
    <xf numFmtId="0" fontId="0" fillId="0" borderId="3" xfId="0" applyBorder="1" applyAlignment="1">
      <alignment horizontal="left" vertical="center" wrapText="1"/>
    </xf>
    <xf numFmtId="0" fontId="15" fillId="4" borderId="2" xfId="0" applyFont="1" applyFill="1" applyBorder="1" applyAlignment="1">
      <alignment horizontal="center" vertical="center" wrapText="1"/>
    </xf>
    <xf numFmtId="0" fontId="20" fillId="5" borderId="0" xfId="0" applyFont="1" applyFill="1" applyAlignment="1">
      <alignment horizontal="center" vertical="center"/>
    </xf>
    <xf numFmtId="0" fontId="15" fillId="6" borderId="4"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21" fillId="0" borderId="5" xfId="0" applyFont="1" applyBorder="1" applyAlignment="1">
      <alignment horizontal="center" vertical="center" wrapText="1"/>
    </xf>
    <xf numFmtId="14" fontId="21" fillId="0" borderId="5" xfId="0" applyNumberFormat="1" applyFont="1" applyBorder="1" applyAlignment="1">
      <alignment horizontal="center" vertical="center" wrapText="1"/>
    </xf>
    <xf numFmtId="0" fontId="0" fillId="9" borderId="1" xfId="0" applyFill="1" applyBorder="1" applyAlignment="1">
      <alignment horizontal="center" vertical="center" wrapText="1"/>
    </xf>
    <xf numFmtId="14" fontId="0" fillId="9" borderId="1" xfId="0" applyNumberFormat="1" applyFill="1" applyBorder="1" applyAlignment="1">
      <alignment horizontal="center" vertical="center" wrapText="1"/>
    </xf>
    <xf numFmtId="0" fontId="0" fillId="9" borderId="1" xfId="0" applyFill="1" applyBorder="1" applyAlignment="1">
      <alignment vertical="center"/>
    </xf>
    <xf numFmtId="0" fontId="0" fillId="9" borderId="1" xfId="0" applyFill="1" applyBorder="1" applyAlignment="1">
      <alignment horizontal="center" vertical="center"/>
    </xf>
    <xf numFmtId="0" fontId="0" fillId="8" borderId="1" xfId="0" applyFill="1" applyBorder="1" applyAlignment="1">
      <alignment horizontal="center" vertical="center" wrapText="1"/>
    </xf>
    <xf numFmtId="14" fontId="0" fillId="8" borderId="1" xfId="0" applyNumberFormat="1" applyFill="1" applyBorder="1" applyAlignment="1">
      <alignment horizontal="center" vertical="center" wrapText="1"/>
    </xf>
    <xf numFmtId="0" fontId="0" fillId="8" borderId="1" xfId="0" applyFill="1" applyBorder="1" applyAlignment="1">
      <alignment vertical="center"/>
    </xf>
    <xf numFmtId="0" fontId="0" fillId="8" borderId="1" xfId="0" applyFill="1" applyBorder="1" applyAlignment="1">
      <alignment horizontal="center" vertical="center"/>
    </xf>
    <xf numFmtId="0" fontId="0" fillId="10" borderId="1" xfId="0" applyFill="1" applyBorder="1" applyAlignment="1">
      <alignment vertical="center"/>
    </xf>
    <xf numFmtId="0" fontId="0" fillId="10" borderId="1" xfId="0" applyFill="1" applyBorder="1" applyAlignment="1">
      <alignment horizontal="center" vertical="center"/>
    </xf>
    <xf numFmtId="0" fontId="0" fillId="8" borderId="0" xfId="0" applyFill="1" applyAlignment="1">
      <alignment horizontal="center" vertical="center" wrapText="1"/>
    </xf>
    <xf numFmtId="0" fontId="0" fillId="9" borderId="0" xfId="0" applyFill="1" applyAlignment="1">
      <alignment horizontal="center" vertical="center" wrapText="1"/>
    </xf>
    <xf numFmtId="0" fontId="0" fillId="10" borderId="0" xfId="0" applyFill="1" applyAlignment="1">
      <alignment horizontal="center" vertical="center" wrapText="1"/>
    </xf>
    <xf numFmtId="0" fontId="0" fillId="9" borderId="0" xfId="0" applyFill="1" applyAlignment="1">
      <alignment vertical="center"/>
    </xf>
    <xf numFmtId="0" fontId="0" fillId="0" borderId="3" xfId="0" applyBorder="1" applyAlignment="1">
      <alignment horizontal="center" vertical="center" wrapText="1"/>
    </xf>
    <xf numFmtId="16" fontId="0" fillId="0" borderId="1" xfId="0" applyNumberFormat="1" applyBorder="1" applyAlignment="1">
      <alignment horizontal="center" vertical="center" wrapText="1"/>
    </xf>
    <xf numFmtId="0" fontId="0" fillId="11" borderId="1" xfId="0" applyFill="1" applyBorder="1" applyAlignment="1">
      <alignment horizontal="center" vertical="center" wrapText="1"/>
    </xf>
    <xf numFmtId="14" fontId="0" fillId="11" borderId="1" xfId="0" applyNumberFormat="1" applyFill="1" applyBorder="1" applyAlignment="1">
      <alignment horizontal="center" vertical="center" wrapText="1"/>
    </xf>
    <xf numFmtId="0" fontId="0" fillId="11" borderId="1" xfId="0" applyFill="1" applyBorder="1" applyAlignment="1">
      <alignment horizontal="center" vertical="center"/>
    </xf>
    <xf numFmtId="0" fontId="0" fillId="11" borderId="1" xfId="0" applyFill="1" applyBorder="1" applyAlignment="1">
      <alignment vertical="center"/>
    </xf>
    <xf numFmtId="0" fontId="0" fillId="11" borderId="0" xfId="0" applyFill="1" applyAlignment="1">
      <alignment vertical="center"/>
    </xf>
    <xf numFmtId="0" fontId="3" fillId="11" borderId="1" xfId="0" applyFont="1" applyFill="1" applyBorder="1" applyAlignment="1">
      <alignment horizontal="center" vertical="center" wrapText="1"/>
    </xf>
    <xf numFmtId="14" fontId="3" fillId="11" borderId="1" xfId="0" applyNumberFormat="1" applyFont="1" applyFill="1" applyBorder="1" applyAlignment="1">
      <alignment horizontal="center" vertical="center" wrapText="1"/>
    </xf>
    <xf numFmtId="0" fontId="3" fillId="11" borderId="1" xfId="0" applyFont="1" applyFill="1" applyBorder="1" applyAlignment="1">
      <alignment horizontal="center" vertical="center"/>
    </xf>
    <xf numFmtId="0" fontId="22" fillId="12" borderId="0" xfId="0" applyFont="1" applyFill="1" applyAlignment="1">
      <alignment horizontal="left" vertical="center"/>
    </xf>
    <xf numFmtId="0" fontId="23" fillId="7" borderId="0" xfId="0" applyFont="1" applyFill="1" applyAlignment="1">
      <alignment horizontal="center" vertical="center"/>
    </xf>
    <xf numFmtId="9" fontId="22" fillId="13" borderId="0" xfId="5" applyFont="1" applyFill="1" applyAlignment="1">
      <alignment horizontal="center" vertical="center"/>
    </xf>
    <xf numFmtId="9" fontId="22" fillId="14" borderId="0" xfId="5" applyFont="1" applyFill="1" applyAlignment="1">
      <alignment horizontal="center" vertical="center"/>
    </xf>
    <xf numFmtId="0" fontId="13" fillId="0" borderId="0" xfId="0" applyFont="1" applyAlignment="1">
      <alignment horizontal="center" vertical="center"/>
    </xf>
    <xf numFmtId="14" fontId="3" fillId="11" borderId="1" xfId="0" applyNumberFormat="1" applyFont="1" applyFill="1" applyBorder="1" applyAlignment="1">
      <alignment horizontal="center" vertical="center"/>
    </xf>
    <xf numFmtId="0" fontId="3" fillId="11" borderId="31" xfId="0" applyFont="1" applyFill="1" applyBorder="1" applyAlignment="1">
      <alignment horizontal="center" vertical="center" wrapText="1"/>
    </xf>
    <xf numFmtId="0" fontId="3" fillId="0" borderId="9"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right"/>
    </xf>
    <xf numFmtId="0" fontId="6" fillId="11" borderId="0" xfId="0" applyFont="1" applyFill="1" applyAlignment="1">
      <alignment wrapText="1"/>
    </xf>
    <xf numFmtId="14" fontId="3" fillId="0" borderId="1" xfId="0" applyNumberFormat="1" applyFont="1" applyBorder="1" applyAlignment="1">
      <alignment horizontal="right"/>
    </xf>
    <xf numFmtId="0" fontId="27" fillId="0" borderId="0" xfId="0" applyFont="1" applyAlignment="1">
      <alignment horizontal="center" vertical="center" wrapText="1"/>
    </xf>
    <xf numFmtId="0" fontId="27" fillId="0" borderId="0" xfId="0" applyFont="1" applyAlignment="1">
      <alignment horizontal="center" vertical="center"/>
    </xf>
    <xf numFmtId="0" fontId="29" fillId="3" borderId="1"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7" fillId="2" borderId="0" xfId="0" applyFont="1" applyFill="1" applyAlignment="1">
      <alignment horizontal="center" vertical="center" wrapText="1"/>
    </xf>
    <xf numFmtId="16" fontId="3" fillId="11" borderId="1" xfId="0" applyNumberFormat="1" applyFont="1" applyFill="1" applyBorder="1" applyAlignment="1">
      <alignment horizontal="center" vertical="center"/>
    </xf>
    <xf numFmtId="0" fontId="3" fillId="0" borderId="0" xfId="0" applyFont="1" applyAlignment="1">
      <alignment horizontal="center" vertical="center"/>
    </xf>
    <xf numFmtId="16" fontId="3" fillId="0" borderId="1" xfId="0" applyNumberFormat="1" applyFont="1" applyBorder="1" applyAlignment="1">
      <alignment horizontal="center" vertical="center"/>
    </xf>
    <xf numFmtId="0" fontId="3" fillId="0" borderId="0" xfId="0" applyFont="1" applyAlignment="1">
      <alignment horizontal="center" vertical="center" wrapText="1"/>
    </xf>
    <xf numFmtId="0" fontId="27" fillId="0" borderId="31"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1" xfId="0" applyFont="1" applyBorder="1" applyAlignment="1">
      <alignment horizontal="center" vertical="center"/>
    </xf>
    <xf numFmtId="0" fontId="27" fillId="0" borderId="1" xfId="0" applyFont="1" applyBorder="1" applyAlignment="1">
      <alignment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27" fillId="0" borderId="0" xfId="0" applyFont="1" applyAlignment="1">
      <alignment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9" fillId="3" borderId="1" xfId="0" applyFont="1" applyFill="1" applyBorder="1" applyAlignment="1">
      <alignment horizontal="left" vertical="top" wrapText="1"/>
    </xf>
    <xf numFmtId="0" fontId="29" fillId="7" borderId="1" xfId="0" applyFont="1" applyFill="1" applyBorder="1" applyAlignment="1">
      <alignment horizontal="left" vertical="top" wrapText="1"/>
    </xf>
    <xf numFmtId="0" fontId="29" fillId="6" borderId="4" xfId="0" applyFont="1" applyFill="1" applyBorder="1" applyAlignment="1">
      <alignment horizontal="left" vertical="top" wrapText="1"/>
    </xf>
    <xf numFmtId="0" fontId="27" fillId="2" borderId="0" xfId="0" applyFont="1" applyFill="1" applyAlignment="1">
      <alignment horizontal="left" vertical="top" wrapText="1"/>
    </xf>
    <xf numFmtId="0" fontId="31" fillId="0" borderId="0" xfId="0" applyFont="1" applyAlignment="1">
      <alignment horizontal="left" vertical="top" wrapText="1"/>
    </xf>
    <xf numFmtId="14" fontId="27" fillId="0" borderId="0" xfId="0" applyNumberFormat="1" applyFont="1" applyAlignment="1">
      <alignment horizontal="left" vertical="top"/>
    </xf>
    <xf numFmtId="0" fontId="32" fillId="0" borderId="0" xfId="0" applyFont="1" applyAlignment="1">
      <alignment horizontal="left" vertical="top"/>
    </xf>
    <xf numFmtId="0" fontId="3" fillId="0" borderId="0" xfId="0" applyFont="1" applyAlignment="1">
      <alignment vertical="center" wrapText="1"/>
    </xf>
    <xf numFmtId="0" fontId="3" fillId="0" borderId="0" xfId="0" applyFont="1" applyAlignment="1">
      <alignment vertical="center"/>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2" borderId="0" xfId="0" applyFont="1" applyFill="1" applyAlignment="1">
      <alignment horizontal="center" vertical="center" wrapText="1"/>
    </xf>
    <xf numFmtId="16" fontId="3" fillId="0" borderId="1" xfId="0" applyNumberFormat="1" applyFont="1" applyBorder="1" applyAlignment="1">
      <alignment vertical="center"/>
    </xf>
    <xf numFmtId="0" fontId="3" fillId="0" borderId="0" xfId="0" applyFont="1" applyAlignment="1">
      <alignment wrapText="1"/>
    </xf>
    <xf numFmtId="0" fontId="3" fillId="11" borderId="1" xfId="0" applyFont="1" applyFill="1" applyBorder="1" applyAlignment="1">
      <alignment vertical="center"/>
    </xf>
    <xf numFmtId="0" fontId="3" fillId="11" borderId="1" xfId="0" applyFont="1" applyFill="1" applyBorder="1" applyAlignment="1">
      <alignment vertical="center" wrapText="1"/>
    </xf>
    <xf numFmtId="16" fontId="3" fillId="11" borderId="1" xfId="0" applyNumberFormat="1" applyFont="1" applyFill="1" applyBorder="1" applyAlignment="1">
      <alignment vertical="center"/>
    </xf>
    <xf numFmtId="0" fontId="3" fillId="11" borderId="1" xfId="0" applyFont="1" applyFill="1" applyBorder="1" applyAlignment="1">
      <alignment horizontal="left" vertical="center" wrapText="1"/>
    </xf>
    <xf numFmtId="0" fontId="3" fillId="11" borderId="0" xfId="0" applyFont="1" applyFill="1" applyAlignment="1">
      <alignment vertical="center"/>
    </xf>
    <xf numFmtId="0" fontId="3" fillId="0" borderId="0" xfId="0" applyFont="1" applyAlignment="1">
      <alignment horizontal="left" vertical="center" wrapText="1"/>
    </xf>
    <xf numFmtId="0" fontId="27" fillId="0" borderId="1" xfId="0" applyFont="1" applyBorder="1" applyAlignment="1">
      <alignment vertical="center"/>
    </xf>
    <xf numFmtId="0" fontId="27" fillId="11" borderId="1" xfId="0" applyFont="1" applyFill="1" applyBorder="1" applyAlignment="1">
      <alignment horizontal="center" vertical="center" wrapText="1"/>
    </xf>
    <xf numFmtId="0" fontId="27" fillId="11" borderId="1" xfId="0" applyFont="1" applyFill="1" applyBorder="1" applyAlignment="1">
      <alignment horizontal="center" vertical="center"/>
    </xf>
    <xf numFmtId="1" fontId="3" fillId="0" borderId="1" xfId="0" applyNumberFormat="1" applyFont="1" applyBorder="1" applyAlignment="1">
      <alignment horizontal="center" vertical="center" wrapText="1"/>
    </xf>
    <xf numFmtId="0" fontId="3" fillId="0" borderId="9" xfId="0" applyFont="1" applyBorder="1" applyAlignment="1">
      <alignment vertical="center" wrapText="1"/>
    </xf>
    <xf numFmtId="16" fontId="3" fillId="0" borderId="9" xfId="0" applyNumberFormat="1" applyFont="1" applyBorder="1" applyAlignment="1">
      <alignment vertical="center"/>
    </xf>
    <xf numFmtId="0" fontId="3" fillId="0" borderId="9" xfId="0" applyFont="1" applyBorder="1" applyAlignment="1">
      <alignment vertical="center"/>
    </xf>
    <xf numFmtId="14" fontId="27" fillId="0" borderId="31" xfId="0" applyNumberFormat="1" applyFont="1" applyBorder="1" applyAlignment="1">
      <alignment horizontal="center" vertical="center" wrapText="1"/>
    </xf>
    <xf numFmtId="16" fontId="3" fillId="0" borderId="0" xfId="0" applyNumberFormat="1" applyFont="1" applyAlignment="1">
      <alignment vertical="center"/>
    </xf>
    <xf numFmtId="0" fontId="29" fillId="3" borderId="2"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6" borderId="4" xfId="0" applyFont="1" applyFill="1" applyBorder="1" applyAlignment="1">
      <alignment horizontal="center" vertical="center" wrapText="1"/>
    </xf>
    <xf numFmtId="14" fontId="27" fillId="0" borderId="1" xfId="0" applyNumberFormat="1" applyFont="1" applyBorder="1" applyAlignment="1">
      <alignment horizontal="center" vertical="center" wrapText="1"/>
    </xf>
    <xf numFmtId="0" fontId="27" fillId="0" borderId="0" xfId="0" applyFont="1" applyAlignment="1">
      <alignment vertical="center"/>
    </xf>
    <xf numFmtId="14" fontId="27" fillId="0" borderId="1" xfId="0" applyNumberFormat="1" applyFont="1" applyBorder="1" applyAlignment="1">
      <alignment horizontal="center" vertical="center"/>
    </xf>
    <xf numFmtId="0" fontId="27" fillId="0" borderId="10" xfId="0" applyFont="1" applyBorder="1" applyAlignment="1">
      <alignment horizontal="center" vertical="center" wrapText="1"/>
    </xf>
    <xf numFmtId="14" fontId="3" fillId="0" borderId="0" xfId="0" applyNumberFormat="1" applyFont="1" applyAlignment="1">
      <alignment horizontal="center" vertical="center" wrapText="1"/>
    </xf>
    <xf numFmtId="0" fontId="29" fillId="0" borderId="0" xfId="0" applyFont="1" applyAlignment="1">
      <alignment horizontal="center" vertical="center"/>
    </xf>
    <xf numFmtId="0" fontId="29" fillId="6" borderId="10" xfId="0" applyFont="1" applyFill="1" applyBorder="1" applyAlignment="1">
      <alignment horizontal="center" vertical="center" wrapText="1"/>
    </xf>
    <xf numFmtId="16" fontId="3" fillId="0" borderId="1" xfId="0" applyNumberFormat="1" applyFont="1" applyBorder="1" applyAlignment="1">
      <alignment horizontal="center" vertical="center" wrapText="1"/>
    </xf>
    <xf numFmtId="0" fontId="3" fillId="0" borderId="1" xfId="1"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vertical="center" wrapText="1"/>
    </xf>
    <xf numFmtId="0" fontId="27" fillId="0" borderId="9" xfId="0" applyFont="1" applyBorder="1" applyAlignment="1">
      <alignment horizontal="center" vertical="center" wrapText="1"/>
    </xf>
    <xf numFmtId="14" fontId="27" fillId="0" borderId="9" xfId="0" applyNumberFormat="1" applyFont="1" applyBorder="1" applyAlignment="1">
      <alignment horizontal="center" vertical="center" wrapText="1"/>
    </xf>
    <xf numFmtId="0" fontId="27" fillId="0" borderId="2" xfId="0" applyFont="1" applyBorder="1" applyAlignment="1">
      <alignment horizontal="center" vertical="center" wrapText="1"/>
    </xf>
    <xf numFmtId="14" fontId="27" fillId="0" borderId="2" xfId="0" applyNumberFormat="1" applyFont="1" applyBorder="1" applyAlignment="1">
      <alignment horizontal="center" vertical="center" wrapText="1"/>
    </xf>
    <xf numFmtId="0" fontId="3" fillId="0" borderId="9" xfId="0" applyFont="1" applyBorder="1" applyAlignment="1">
      <alignment horizontal="center" vertical="center"/>
    </xf>
    <xf numFmtId="0" fontId="27" fillId="0" borderId="37" xfId="0" applyFont="1" applyBorder="1" applyAlignment="1">
      <alignment horizontal="center" vertical="center" wrapText="1"/>
    </xf>
    <xf numFmtId="0" fontId="27" fillId="0" borderId="39" xfId="0" applyFont="1" applyBorder="1" applyAlignment="1">
      <alignment horizontal="center" vertical="center" wrapText="1"/>
    </xf>
    <xf numFmtId="16" fontId="27" fillId="0" borderId="1" xfId="0" applyNumberFormat="1" applyFont="1" applyBorder="1" applyAlignment="1">
      <alignment horizontal="center" vertical="center"/>
    </xf>
    <xf numFmtId="0" fontId="31" fillId="0" borderId="1" xfId="0" applyFont="1" applyBorder="1" applyAlignment="1">
      <alignment horizontal="center" vertical="center" wrapText="1"/>
    </xf>
    <xf numFmtId="9" fontId="27" fillId="0" borderId="0" xfId="5" applyFont="1" applyBorder="1" applyAlignment="1">
      <alignment horizontal="center" vertical="center" wrapText="1"/>
    </xf>
    <xf numFmtId="0" fontId="27" fillId="0" borderId="0" xfId="0" applyFont="1"/>
    <xf numFmtId="0" fontId="33" fillId="16" borderId="0" xfId="0" applyFont="1" applyFill="1"/>
    <xf numFmtId="0" fontId="4" fillId="15" borderId="0" xfId="0" applyFont="1" applyFill="1" applyAlignment="1">
      <alignment horizontal="center"/>
    </xf>
    <xf numFmtId="9" fontId="27" fillId="0" borderId="0" xfId="0" applyNumberFormat="1" applyFont="1"/>
    <xf numFmtId="0" fontId="29" fillId="14" borderId="0" xfId="0" applyFont="1" applyFill="1"/>
    <xf numFmtId="9" fontId="29" fillId="14" borderId="0" xfId="5" applyFont="1" applyFill="1"/>
    <xf numFmtId="0" fontId="29" fillId="8" borderId="6" xfId="0" applyFont="1" applyFill="1" applyBorder="1" applyAlignment="1">
      <alignment horizontal="center" vertical="center"/>
    </xf>
    <xf numFmtId="0" fontId="29" fillId="8" borderId="7" xfId="0" applyFont="1" applyFill="1" applyBorder="1" applyAlignment="1">
      <alignment horizontal="center" vertical="center"/>
    </xf>
    <xf numFmtId="0" fontId="29" fillId="8" borderId="8" xfId="0" applyFont="1" applyFill="1" applyBorder="1" applyAlignment="1">
      <alignment horizontal="center" vertical="center"/>
    </xf>
    <xf numFmtId="0" fontId="29" fillId="0" borderId="0" xfId="0" applyFont="1"/>
    <xf numFmtId="0" fontId="3" fillId="11" borderId="0" xfId="0" applyFont="1" applyFill="1" applyAlignment="1">
      <alignment wrapText="1"/>
    </xf>
    <xf numFmtId="0" fontId="31" fillId="0" borderId="1" xfId="0" applyFont="1" applyBorder="1" applyAlignment="1">
      <alignment horizontal="center" wrapText="1"/>
    </xf>
    <xf numFmtId="0" fontId="27" fillId="0" borderId="1" xfId="0" applyFont="1" applyBorder="1"/>
    <xf numFmtId="14" fontId="27" fillId="11" borderId="1" xfId="0" applyNumberFormat="1" applyFont="1" applyFill="1" applyBorder="1" applyAlignment="1">
      <alignment horizontal="center" vertical="center" wrapText="1"/>
    </xf>
    <xf numFmtId="0" fontId="3" fillId="0" borderId="1" xfId="0" applyFont="1" applyBorder="1" applyAlignment="1">
      <alignment horizontal="right" wrapText="1"/>
    </xf>
    <xf numFmtId="14" fontId="3" fillId="0" borderId="1" xfId="0" applyNumberFormat="1" applyFont="1" applyBorder="1" applyAlignment="1">
      <alignment horizontal="right" wrapText="1"/>
    </xf>
    <xf numFmtId="0" fontId="27" fillId="0" borderId="29" xfId="0" applyFont="1" applyBorder="1" applyAlignment="1">
      <alignment horizontal="center" vertical="center" wrapText="1"/>
    </xf>
    <xf numFmtId="14" fontId="27" fillId="0" borderId="29" xfId="0" applyNumberFormat="1" applyFont="1" applyBorder="1" applyAlignment="1">
      <alignment horizontal="center" vertical="center" wrapText="1"/>
    </xf>
    <xf numFmtId="16" fontId="27" fillId="0" borderId="29" xfId="0" applyNumberFormat="1" applyFont="1" applyBorder="1" applyAlignment="1">
      <alignment horizontal="center" vertical="center" wrapText="1"/>
    </xf>
    <xf numFmtId="0" fontId="30" fillId="0" borderId="29" xfId="0" applyFont="1" applyBorder="1" applyAlignment="1">
      <alignment horizontal="center" vertical="center" wrapText="1"/>
    </xf>
    <xf numFmtId="16" fontId="3" fillId="11" borderId="1" xfId="0" applyNumberFormat="1" applyFont="1" applyFill="1" applyBorder="1" applyAlignment="1">
      <alignment horizontal="center" vertical="center" wrapText="1"/>
    </xf>
    <xf numFmtId="14" fontId="3" fillId="0" borderId="31" xfId="0" applyNumberFormat="1" applyFont="1" applyBorder="1" applyAlignment="1">
      <alignment horizontal="center" vertical="center" wrapText="1"/>
    </xf>
    <xf numFmtId="16" fontId="27" fillId="0" borderId="1" xfId="0" applyNumberFormat="1" applyFont="1" applyBorder="1" applyAlignment="1">
      <alignment horizontal="center" vertical="center" wrapText="1"/>
    </xf>
    <xf numFmtId="0" fontId="3" fillId="11" borderId="11" xfId="0" applyFont="1" applyFill="1" applyBorder="1" applyAlignment="1">
      <alignment horizontal="left" vertical="center" wrapText="1"/>
    </xf>
    <xf numFmtId="0" fontId="27" fillId="0" borderId="30" xfId="0" applyFont="1" applyBorder="1" applyAlignment="1">
      <alignment horizontal="center" vertical="center" wrapText="1"/>
    </xf>
    <xf numFmtId="16" fontId="27" fillId="0" borderId="0" xfId="0" applyNumberFormat="1" applyFont="1" applyAlignment="1">
      <alignment horizontal="center" vertical="center" wrapText="1"/>
    </xf>
    <xf numFmtId="0" fontId="27" fillId="0" borderId="9" xfId="0" applyFont="1" applyBorder="1" applyAlignment="1">
      <alignment vertical="center" wrapText="1"/>
    </xf>
    <xf numFmtId="0" fontId="27" fillId="0" borderId="44" xfId="0" applyFont="1" applyBorder="1" applyAlignment="1">
      <alignment horizontal="center" vertical="center" wrapText="1"/>
    </xf>
    <xf numFmtId="0" fontId="3" fillId="0" borderId="35" xfId="0" applyFont="1" applyBorder="1" applyAlignment="1">
      <alignment horizontal="center" vertical="center" wrapText="1"/>
    </xf>
    <xf numFmtId="0" fontId="24" fillId="12" borderId="1" xfId="0" applyFont="1" applyFill="1" applyBorder="1" applyAlignment="1">
      <alignment horizontal="center" vertical="center"/>
    </xf>
    <xf numFmtId="0" fontId="25" fillId="17" borderId="1" xfId="0" applyFont="1" applyFill="1" applyBorder="1" applyAlignment="1">
      <alignment horizontal="center" vertical="center"/>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19" fillId="0" borderId="18" xfId="0" applyFont="1"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0" xfId="0" applyFont="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27" fillId="11" borderId="1" xfId="0" applyFont="1" applyFill="1" applyBorder="1" applyAlignment="1">
      <alignment horizontal="center" wrapText="1"/>
    </xf>
    <xf numFmtId="0" fontId="28" fillId="11" borderId="12" xfId="0" applyFont="1" applyFill="1" applyBorder="1" applyAlignment="1">
      <alignment horizontal="center" vertical="center" wrapText="1"/>
    </xf>
    <xf numFmtId="0" fontId="28" fillId="11" borderId="33" xfId="0" applyFont="1" applyFill="1" applyBorder="1" applyAlignment="1">
      <alignment horizontal="center" vertical="center" wrapText="1"/>
    </xf>
    <xf numFmtId="0" fontId="28" fillId="11" borderId="34" xfId="0" applyFont="1" applyFill="1" applyBorder="1" applyAlignment="1">
      <alignment horizontal="center" vertical="center" wrapText="1"/>
    </xf>
    <xf numFmtId="0" fontId="28" fillId="11" borderId="37" xfId="0" applyFont="1" applyFill="1" applyBorder="1" applyAlignment="1">
      <alignment horizontal="center" vertical="center" wrapText="1"/>
    </xf>
    <xf numFmtId="0" fontId="28" fillId="11" borderId="0" xfId="0" applyFont="1" applyFill="1" applyAlignment="1">
      <alignment horizontal="center" vertical="center" wrapText="1"/>
    </xf>
    <xf numFmtId="0" fontId="28" fillId="11" borderId="42" xfId="0" applyFont="1" applyFill="1" applyBorder="1" applyAlignment="1">
      <alignment horizontal="center" vertical="center" wrapText="1"/>
    </xf>
    <xf numFmtId="0" fontId="28" fillId="11" borderId="35" xfId="0" applyFont="1" applyFill="1" applyBorder="1" applyAlignment="1">
      <alignment horizontal="center" vertical="center" wrapText="1"/>
    </xf>
    <xf numFmtId="0" fontId="28" fillId="11" borderId="3" xfId="0" applyFont="1" applyFill="1" applyBorder="1" applyAlignment="1">
      <alignment horizontal="center" vertical="center" wrapText="1"/>
    </xf>
    <xf numFmtId="0" fontId="28" fillId="11" borderId="4" xfId="0" applyFont="1" applyFill="1" applyBorder="1" applyAlignment="1">
      <alignment horizontal="center" vertical="center" wrapText="1"/>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7" fillId="11" borderId="12" xfId="0" applyFont="1" applyFill="1" applyBorder="1" applyAlignment="1">
      <alignment horizontal="center" wrapText="1"/>
    </xf>
    <xf numFmtId="0" fontId="27" fillId="11" borderId="34" xfId="0" applyFont="1" applyFill="1" applyBorder="1" applyAlignment="1">
      <alignment horizontal="center" wrapText="1"/>
    </xf>
    <xf numFmtId="0" fontId="27" fillId="11" borderId="37" xfId="0" applyFont="1" applyFill="1" applyBorder="1" applyAlignment="1">
      <alignment horizontal="center" wrapText="1"/>
    </xf>
    <xf numFmtId="0" fontId="27" fillId="11" borderId="42" xfId="0" applyFont="1" applyFill="1" applyBorder="1" applyAlignment="1">
      <alignment horizontal="center" wrapText="1"/>
    </xf>
    <xf numFmtId="0" fontId="27" fillId="11" borderId="35" xfId="0" applyFont="1" applyFill="1" applyBorder="1" applyAlignment="1">
      <alignment horizontal="center" wrapText="1"/>
    </xf>
    <xf numFmtId="0" fontId="27" fillId="11" borderId="4" xfId="0" applyFont="1" applyFill="1" applyBorder="1" applyAlignment="1">
      <alignment horizontal="center" wrapText="1"/>
    </xf>
    <xf numFmtId="0" fontId="4" fillId="11" borderId="12" xfId="0" applyFont="1" applyFill="1" applyBorder="1" applyAlignment="1">
      <alignment horizontal="center" vertical="center" wrapText="1"/>
    </xf>
    <xf numFmtId="0" fontId="4" fillId="11" borderId="33" xfId="0" applyFont="1" applyFill="1" applyBorder="1" applyAlignment="1">
      <alignment horizontal="center" vertical="center" wrapText="1"/>
    </xf>
    <xf numFmtId="0" fontId="4" fillId="11" borderId="34"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1" borderId="0" xfId="0" applyFont="1" applyFill="1" applyAlignment="1">
      <alignment horizontal="center" vertical="center" wrapText="1"/>
    </xf>
    <xf numFmtId="0" fontId="4" fillId="11" borderId="42" xfId="0" applyFont="1" applyFill="1" applyBorder="1" applyAlignment="1">
      <alignment horizontal="center" vertical="center" wrapText="1"/>
    </xf>
    <xf numFmtId="0" fontId="4" fillId="11" borderId="35"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29" fillId="14" borderId="0" xfId="0" applyFont="1" applyFill="1" applyAlignment="1">
      <alignment horizontal="center"/>
    </xf>
    <xf numFmtId="0" fontId="33" fillId="18" borderId="0" xfId="0" applyFont="1" applyFill="1" applyAlignment="1">
      <alignment horizontal="center" vertical="center"/>
    </xf>
    <xf numFmtId="0" fontId="27" fillId="7" borderId="0" xfId="0" applyFont="1" applyFill="1" applyAlignment="1">
      <alignment horizontal="center"/>
    </xf>
    <xf numFmtId="0" fontId="33" fillId="16" borderId="0" xfId="0" applyFont="1" applyFill="1" applyAlignment="1">
      <alignment horizontal="center"/>
    </xf>
    <xf numFmtId="0" fontId="4" fillId="15" borderId="0" xfId="0" applyFont="1" applyFill="1" applyAlignment="1">
      <alignment horizontal="center"/>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2" fontId="3" fillId="0" borderId="1" xfId="6"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0" fontId="27" fillId="0" borderId="1" xfId="0" applyFont="1" applyFill="1" applyBorder="1" applyAlignment="1">
      <alignment horizontal="center" vertical="center" wrapText="1"/>
    </xf>
    <xf numFmtId="14" fontId="27" fillId="0" borderId="1" xfId="0" applyNumberFormat="1"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9" xfId="0" applyFont="1" applyFill="1" applyBorder="1" applyAlignment="1">
      <alignment horizontal="center" vertical="center" wrapText="1"/>
    </xf>
    <xf numFmtId="14" fontId="27" fillId="0" borderId="9" xfId="0" applyNumberFormat="1"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1" xfId="3" applyFont="1" applyFill="1" applyBorder="1" applyAlignment="1">
      <alignment horizontal="center" vertical="center" wrapText="1"/>
    </xf>
    <xf numFmtId="14" fontId="27" fillId="0" borderId="2" xfId="0" applyNumberFormat="1" applyFont="1" applyFill="1" applyBorder="1" applyAlignment="1">
      <alignment horizontal="center" vertical="center" wrapText="1"/>
    </xf>
    <xf numFmtId="0" fontId="27" fillId="0" borderId="35" xfId="0" applyFont="1" applyFill="1" applyBorder="1" applyAlignment="1">
      <alignment horizontal="center" vertical="center" wrapText="1"/>
    </xf>
    <xf numFmtId="0" fontId="27" fillId="0" borderId="9" xfId="3" applyFont="1" applyFill="1" applyBorder="1" applyAlignment="1">
      <alignment horizontal="center" vertical="center" wrapText="1"/>
    </xf>
    <xf numFmtId="0" fontId="27" fillId="0" borderId="12" xfId="3" applyFont="1" applyFill="1" applyBorder="1" applyAlignment="1">
      <alignment horizontal="center" vertical="center" wrapText="1"/>
    </xf>
    <xf numFmtId="0" fontId="27" fillId="0" borderId="41" xfId="3" applyFont="1" applyFill="1" applyBorder="1" applyAlignment="1">
      <alignment horizontal="center" vertical="center" wrapText="1"/>
    </xf>
    <xf numFmtId="0" fontId="27" fillId="0" borderId="9" xfId="0" applyFont="1" applyFill="1" applyBorder="1" applyAlignment="1">
      <alignment horizontal="center" vertical="center"/>
    </xf>
    <xf numFmtId="0" fontId="3" fillId="0" borderId="9" xfId="0" applyFont="1" applyFill="1" applyBorder="1" applyAlignment="1">
      <alignment horizontal="center" vertical="center"/>
    </xf>
    <xf numFmtId="14" fontId="27" fillId="0" borderId="9"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0" xfId="0" applyFont="1" applyFill="1" applyBorder="1" applyAlignment="1">
      <alignment horizontal="center" vertical="center"/>
    </xf>
    <xf numFmtId="0" fontId="27" fillId="0" borderId="2" xfId="3" applyFont="1" applyFill="1" applyBorder="1" applyAlignment="1">
      <alignment horizontal="center" vertical="center" wrapText="1"/>
    </xf>
    <xf numFmtId="0" fontId="27" fillId="0" borderId="0" xfId="3" applyFont="1" applyFill="1" applyAlignment="1">
      <alignment horizontal="center" vertical="center" wrapText="1"/>
    </xf>
    <xf numFmtId="0" fontId="3" fillId="0" borderId="1" xfId="3" applyFont="1" applyFill="1" applyBorder="1" applyAlignment="1">
      <alignment horizontal="center" vertical="center" wrapText="1"/>
    </xf>
    <xf numFmtId="0" fontId="3" fillId="0" borderId="9" xfId="3"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0" fontId="27" fillId="0" borderId="0" xfId="0" applyFont="1" applyFill="1" applyAlignment="1">
      <alignment horizontal="center" vertical="center" wrapText="1"/>
    </xf>
    <xf numFmtId="0" fontId="3" fillId="0" borderId="10" xfId="0" applyFont="1" applyFill="1" applyBorder="1" applyAlignment="1">
      <alignment vertical="center" wrapText="1"/>
    </xf>
    <xf numFmtId="0" fontId="3" fillId="0" borderId="2"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3" fillId="0" borderId="0" xfId="0" applyFont="1" applyFill="1" applyAlignment="1">
      <alignment horizontal="center" vertical="center" wrapText="1"/>
    </xf>
    <xf numFmtId="14" fontId="3" fillId="0" borderId="1" xfId="0" applyNumberFormat="1" applyFont="1" applyBorder="1" applyAlignment="1">
      <alignment vertical="center" wrapText="1"/>
    </xf>
    <xf numFmtId="14" fontId="3" fillId="0" borderId="1" xfId="0" applyNumberFormat="1" applyFont="1" applyFill="1" applyBorder="1" applyAlignment="1">
      <alignment vertical="center" wrapText="1"/>
    </xf>
    <xf numFmtId="0" fontId="27" fillId="0" borderId="0" xfId="0" applyFont="1" applyFill="1"/>
    <xf numFmtId="0" fontId="3" fillId="0" borderId="39"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29" xfId="0" applyFont="1" applyFill="1" applyBorder="1" applyAlignment="1">
      <alignment horizontal="center" vertical="center" wrapText="1"/>
    </xf>
    <xf numFmtId="14" fontId="3" fillId="0" borderId="29" xfId="0" applyNumberFormat="1"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14" fontId="3" fillId="0" borderId="31" xfId="0" applyNumberFormat="1"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7" fillId="0" borderId="36" xfId="3" applyFont="1" applyFill="1" applyBorder="1" applyAlignment="1">
      <alignment horizontal="center" vertical="center" wrapText="1"/>
    </xf>
    <xf numFmtId="0" fontId="27" fillId="0" borderId="39" xfId="3" applyFont="1" applyFill="1" applyBorder="1" applyAlignment="1">
      <alignment horizontal="center" vertical="center" wrapText="1"/>
    </xf>
    <xf numFmtId="0" fontId="27" fillId="0" borderId="10" xfId="3" applyFont="1" applyFill="1" applyBorder="1" applyAlignment="1">
      <alignment horizontal="center" vertical="center" wrapText="1"/>
    </xf>
    <xf numFmtId="14" fontId="27" fillId="0" borderId="1" xfId="0" applyNumberFormat="1" applyFont="1" applyFill="1" applyBorder="1" applyAlignment="1">
      <alignment horizontal="center" vertical="center"/>
    </xf>
    <xf numFmtId="0" fontId="27" fillId="0" borderId="1" xfId="0" applyFont="1" applyFill="1" applyBorder="1"/>
    <xf numFmtId="9" fontId="27" fillId="0" borderId="2" xfId="5" applyFont="1" applyBorder="1" applyAlignment="1">
      <alignment horizontal="center" vertical="center" wrapText="1"/>
    </xf>
    <xf numFmtId="0" fontId="3" fillId="0" borderId="1" xfId="0" applyFont="1" applyBorder="1" applyAlignment="1">
      <alignment horizontal="center" vertical="center" wrapText="1"/>
    </xf>
    <xf numFmtId="9" fontId="27" fillId="0" borderId="1" xfId="5" applyFont="1" applyBorder="1" applyAlignment="1">
      <alignment horizontal="center" vertical="center" wrapText="1"/>
    </xf>
    <xf numFmtId="0" fontId="4" fillId="0" borderId="1" xfId="0" applyFont="1" applyBorder="1" applyAlignment="1">
      <alignment horizontal="center" vertical="center"/>
    </xf>
    <xf numFmtId="14" fontId="3" fillId="0" borderId="2" xfId="0" applyNumberFormat="1" applyFont="1" applyBorder="1" applyAlignment="1">
      <alignment horizontal="center" vertical="center"/>
    </xf>
    <xf numFmtId="0" fontId="3" fillId="0" borderId="10" xfId="0" applyFont="1" applyBorder="1" applyAlignment="1">
      <alignment vertical="center"/>
    </xf>
    <xf numFmtId="0" fontId="3" fillId="0" borderId="2" xfId="0" applyFont="1" applyBorder="1" applyAlignment="1">
      <alignment horizontal="center" vertical="center"/>
    </xf>
    <xf numFmtId="0" fontId="3" fillId="11" borderId="10" xfId="0" applyFont="1" applyFill="1" applyBorder="1" applyAlignment="1">
      <alignment horizontal="center" vertical="center" wrapText="1"/>
    </xf>
    <xf numFmtId="0" fontId="4" fillId="12" borderId="0" xfId="0" applyFont="1" applyFill="1" applyAlignment="1">
      <alignment horizontal="left" vertical="center" wrapText="1"/>
    </xf>
    <xf numFmtId="0" fontId="27" fillId="0" borderId="1" xfId="0" applyFont="1" applyBorder="1" applyAlignment="1">
      <alignment wrapText="1"/>
    </xf>
    <xf numFmtId="0" fontId="4" fillId="12" borderId="0" xfId="0" applyFont="1" applyFill="1" applyAlignment="1">
      <alignment horizontal="left" vertical="center"/>
    </xf>
    <xf numFmtId="0" fontId="3" fillId="7" borderId="0" xfId="0" applyFont="1" applyFill="1" applyAlignment="1">
      <alignment horizontal="center" vertical="center"/>
    </xf>
    <xf numFmtId="9" fontId="4" fillId="13" borderId="0" xfId="5" applyFont="1" applyFill="1" applyAlignment="1">
      <alignment horizontal="center" vertical="center"/>
    </xf>
    <xf numFmtId="9" fontId="4" fillId="14" borderId="0" xfId="5" applyFont="1" applyFill="1" applyAlignment="1">
      <alignment horizontal="center" vertical="center"/>
    </xf>
    <xf numFmtId="0" fontId="3" fillId="0" borderId="38"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9" xfId="0" applyFont="1" applyFill="1" applyBorder="1" applyAlignment="1">
      <alignment vertical="center" wrapText="1"/>
    </xf>
    <xf numFmtId="0" fontId="3" fillId="0" borderId="12" xfId="0" applyFont="1" applyFill="1" applyBorder="1" applyAlignment="1">
      <alignment vertical="center" wrapText="1"/>
    </xf>
    <xf numFmtId="0" fontId="27" fillId="0" borderId="34" xfId="0" applyFont="1" applyFill="1" applyBorder="1" applyAlignment="1">
      <alignment horizontal="center" vertical="center" wrapText="1"/>
    </xf>
    <xf numFmtId="0" fontId="3" fillId="0" borderId="12" xfId="0" applyFont="1" applyFill="1" applyBorder="1" applyAlignment="1">
      <alignment horizontal="center" vertical="center"/>
    </xf>
    <xf numFmtId="0" fontId="27" fillId="0" borderId="0" xfId="0" applyFont="1" applyFill="1" applyAlignment="1">
      <alignment horizontal="center" vertical="center"/>
    </xf>
    <xf numFmtId="0" fontId="27" fillId="0" borderId="1" xfId="0" applyFont="1" applyFill="1" applyBorder="1" applyAlignment="1">
      <alignment horizontal="center" vertical="center"/>
    </xf>
    <xf numFmtId="0" fontId="27" fillId="0" borderId="11"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4" fillId="12" borderId="0" xfId="0" applyFont="1" applyFill="1" applyAlignment="1">
      <alignment horizontal="left" vertical="top"/>
    </xf>
    <xf numFmtId="0" fontId="3" fillId="7" borderId="0" xfId="0" applyFont="1" applyFill="1" applyAlignment="1">
      <alignment horizontal="left" vertical="top"/>
    </xf>
    <xf numFmtId="9" fontId="4" fillId="13" borderId="0" xfId="5" applyFont="1" applyFill="1" applyAlignment="1">
      <alignment horizontal="left" vertical="top"/>
    </xf>
    <xf numFmtId="9" fontId="4" fillId="14" borderId="0" xfId="5" applyFont="1" applyFill="1" applyAlignment="1">
      <alignment horizontal="left" vertical="top"/>
    </xf>
    <xf numFmtId="0" fontId="27" fillId="0" borderId="1" xfId="0" applyFont="1" applyBorder="1" applyAlignment="1">
      <alignment horizontal="center" vertical="center" wrapText="1"/>
    </xf>
    <xf numFmtId="164" fontId="27" fillId="0" borderId="1" xfId="0" applyNumberFormat="1" applyFont="1" applyBorder="1" applyAlignment="1">
      <alignment horizontal="center" vertical="center"/>
    </xf>
    <xf numFmtId="14" fontId="27" fillId="0" borderId="1" xfId="0" quotePrefix="1" applyNumberFormat="1" applyFont="1" applyBorder="1" applyAlignment="1">
      <alignment horizontal="center" vertical="center" wrapText="1"/>
    </xf>
    <xf numFmtId="164" fontId="27" fillId="0" borderId="1" xfId="0" applyNumberFormat="1" applyFont="1" applyBorder="1" applyAlignment="1">
      <alignment vertical="center"/>
    </xf>
    <xf numFmtId="2" fontId="27" fillId="0" borderId="1" xfId="6" applyNumberFormat="1" applyFont="1" applyFill="1" applyBorder="1" applyAlignment="1">
      <alignment horizontal="center" vertical="center" wrapText="1"/>
    </xf>
    <xf numFmtId="49" fontId="27" fillId="0" borderId="1" xfId="6" applyNumberFormat="1" applyFont="1" applyFill="1" applyBorder="1" applyAlignment="1">
      <alignment horizontal="center" vertical="center" wrapText="1"/>
    </xf>
    <xf numFmtId="1" fontId="27" fillId="0" borderId="1" xfId="0" applyNumberFormat="1" applyFont="1" applyBorder="1" applyAlignment="1">
      <alignment horizontal="center" vertical="center" wrapText="1"/>
    </xf>
    <xf numFmtId="1" fontId="27" fillId="0" borderId="9" xfId="0" applyNumberFormat="1" applyFont="1" applyBorder="1" applyAlignment="1">
      <alignment horizontal="center" vertical="center" wrapText="1"/>
    </xf>
    <xf numFmtId="1" fontId="27" fillId="0" borderId="2" xfId="0" applyNumberFormat="1" applyFont="1" applyBorder="1" applyAlignment="1">
      <alignment horizontal="center" vertical="center" wrapText="1"/>
    </xf>
    <xf numFmtId="0" fontId="27" fillId="0" borderId="9" xfId="0" applyFont="1" applyBorder="1" applyAlignment="1">
      <alignment horizontal="center" vertical="center" wrapText="1"/>
    </xf>
    <xf numFmtId="0" fontId="27" fillId="0" borderId="2" xfId="0" applyFont="1" applyBorder="1" applyAlignment="1">
      <alignment horizontal="center" vertical="center" wrapText="1"/>
    </xf>
    <xf numFmtId="0" fontId="27" fillId="11" borderId="2" xfId="0" applyFont="1" applyFill="1" applyBorder="1" applyAlignment="1">
      <alignment horizontal="center" vertical="center" wrapText="1"/>
    </xf>
    <xf numFmtId="16" fontId="27" fillId="0" borderId="2" xfId="0" applyNumberFormat="1" applyFont="1" applyBorder="1" applyAlignment="1">
      <alignment horizontal="center" vertical="center" wrapText="1"/>
    </xf>
    <xf numFmtId="0" fontId="3" fillId="19" borderId="43" xfId="0" applyFont="1" applyFill="1" applyBorder="1" applyAlignment="1">
      <alignment horizontal="center" vertical="center" wrapText="1"/>
    </xf>
    <xf numFmtId="0" fontId="3" fillId="0" borderId="43" xfId="0" applyFont="1" applyBorder="1" applyAlignment="1">
      <alignment horizontal="center" vertical="center" wrapText="1"/>
    </xf>
    <xf numFmtId="14" fontId="3" fillId="0" borderId="43" xfId="0" applyNumberFormat="1" applyFont="1" applyBorder="1" applyAlignment="1">
      <alignment horizontal="center" vertical="center" wrapText="1"/>
    </xf>
    <xf numFmtId="0" fontId="34" fillId="0" borderId="43" xfId="0" applyFont="1" applyBorder="1" applyAlignment="1">
      <alignment horizontal="center" vertical="center" wrapText="1"/>
    </xf>
    <xf numFmtId="16" fontId="3" fillId="0" borderId="43" xfId="0" applyNumberFormat="1" applyFont="1" applyBorder="1" applyAlignment="1">
      <alignment horizontal="center" vertical="center" wrapText="1"/>
    </xf>
    <xf numFmtId="0" fontId="3" fillId="0" borderId="43" xfId="0" applyFont="1" applyFill="1" applyBorder="1" applyAlignment="1">
      <alignment horizontal="center" vertical="center" wrapText="1"/>
    </xf>
    <xf numFmtId="14" fontId="3" fillId="0" borderId="43" xfId="0" applyNumberFormat="1" applyFont="1" applyFill="1" applyBorder="1" applyAlignment="1">
      <alignment horizontal="center" vertical="center" wrapText="1"/>
    </xf>
    <xf numFmtId="0" fontId="34" fillId="0" borderId="43" xfId="0" applyFont="1" applyFill="1" applyBorder="1" applyAlignment="1">
      <alignment horizontal="center" vertical="center" wrapText="1"/>
    </xf>
    <xf numFmtId="16" fontId="3" fillId="0" borderId="43" xfId="0" applyNumberFormat="1" applyFont="1" applyFill="1" applyBorder="1" applyAlignment="1">
      <alignment horizontal="center" vertical="center" wrapText="1"/>
    </xf>
    <xf numFmtId="0" fontId="3" fillId="20" borderId="43" xfId="0" applyFont="1" applyFill="1" applyBorder="1" applyAlignment="1">
      <alignment horizontal="center" vertical="center" wrapText="1"/>
    </xf>
    <xf numFmtId="0" fontId="3" fillId="21" borderId="43" xfId="0" applyFont="1" applyFill="1" applyBorder="1" applyAlignment="1">
      <alignment horizontal="center" vertical="center" wrapText="1"/>
    </xf>
    <xf numFmtId="0" fontId="3" fillId="22" borderId="43" xfId="0" applyFont="1" applyFill="1" applyBorder="1" applyAlignment="1">
      <alignment horizontal="center" vertical="center" wrapText="1"/>
    </xf>
    <xf numFmtId="0" fontId="3" fillId="23" borderId="43" xfId="0" applyFont="1" applyFill="1" applyBorder="1" applyAlignment="1">
      <alignment horizontal="center" vertical="center" wrapText="1"/>
    </xf>
    <xf numFmtId="0" fontId="3" fillId="24" borderId="43" xfId="0" applyFont="1" applyFill="1" applyBorder="1" applyAlignment="1">
      <alignment horizontal="center" vertical="center" wrapText="1"/>
    </xf>
    <xf numFmtId="0" fontId="4" fillId="12" borderId="0" xfId="0" applyFont="1" applyFill="1" applyAlignment="1">
      <alignment horizontal="center" vertical="center"/>
    </xf>
    <xf numFmtId="0" fontId="32" fillId="0" borderId="0" xfId="0" applyFont="1" applyAlignment="1">
      <alignment horizontal="center" vertical="center"/>
    </xf>
  </cellXfs>
  <cellStyles count="7">
    <cellStyle name="Hipervínculo" xfId="1" builtinId="8"/>
    <cellStyle name="Millares" xfId="6" builtinId="3"/>
    <cellStyle name="Millares [0]" xfId="2" builtinId="6"/>
    <cellStyle name="Normal" xfId="0" builtinId="0"/>
    <cellStyle name="Normal 2 2" xfId="3" xr:uid="{00000000-0005-0000-0000-000003000000}"/>
    <cellStyle name="Normal 7" xfId="4" xr:uid="{00000000-0005-0000-0000-000004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https://normograma.info/ssppdd/docs/ley_1753_2015.htm#top"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hyperlink" Target="https://normograma.info/ssppdd/docs/ley_1753_2015.htm#top"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2</xdr:row>
      <xdr:rowOff>95250</xdr:rowOff>
    </xdr:from>
    <xdr:to>
      <xdr:col>1</xdr:col>
      <xdr:colOff>190500</xdr:colOff>
      <xdr:row>4</xdr:row>
      <xdr:rowOff>190500</xdr:rowOff>
    </xdr:to>
    <xdr:pic>
      <xdr:nvPicPr>
        <xdr:cNvPr id="1457" name="Imagen 1">
          <a:extLst>
            <a:ext uri="{FF2B5EF4-FFF2-40B4-BE49-F238E27FC236}">
              <a16:creationId xmlns:a16="http://schemas.microsoft.com/office/drawing/2014/main" id="{63DCAE3C-5A40-46D0-B5EB-89FFBCFAF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485775"/>
          <a:ext cx="8382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190501</xdr:rowOff>
    </xdr:from>
    <xdr:to>
      <xdr:col>1</xdr:col>
      <xdr:colOff>798285</xdr:colOff>
      <xdr:row>3</xdr:row>
      <xdr:rowOff>26587</xdr:rowOff>
    </xdr:to>
    <xdr:pic>
      <xdr:nvPicPr>
        <xdr:cNvPr id="3" name="Gráfico 2">
          <a:extLst>
            <a:ext uri="{FF2B5EF4-FFF2-40B4-BE49-F238E27FC236}">
              <a16:creationId xmlns:a16="http://schemas.microsoft.com/office/drawing/2014/main" id="{371FD064-47F6-4389-B6F9-56F89B1D9C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1"/>
          <a:ext cx="1723571" cy="462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190501</xdr:rowOff>
    </xdr:from>
    <xdr:to>
      <xdr:col>1</xdr:col>
      <xdr:colOff>945677</xdr:colOff>
      <xdr:row>3</xdr:row>
      <xdr:rowOff>148167</xdr:rowOff>
    </xdr:to>
    <xdr:pic>
      <xdr:nvPicPr>
        <xdr:cNvPr id="3" name="Gráfico 2">
          <a:extLst>
            <a:ext uri="{FF2B5EF4-FFF2-40B4-BE49-F238E27FC236}">
              <a16:creationId xmlns:a16="http://schemas.microsoft.com/office/drawing/2014/main" id="{A2163D57-BDB4-4619-BDFA-723ED1E54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1"/>
          <a:ext cx="2173344" cy="592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190501</xdr:rowOff>
    </xdr:from>
    <xdr:to>
      <xdr:col>1</xdr:col>
      <xdr:colOff>839611</xdr:colOff>
      <xdr:row>3</xdr:row>
      <xdr:rowOff>38233</xdr:rowOff>
    </xdr:to>
    <xdr:pic>
      <xdr:nvPicPr>
        <xdr:cNvPr id="2" name="Gráfico 2">
          <a:extLst>
            <a:ext uri="{FF2B5EF4-FFF2-40B4-BE49-F238E27FC236}">
              <a16:creationId xmlns:a16="http://schemas.microsoft.com/office/drawing/2014/main" id="{5F59C54A-6C0E-4378-9BAD-9E52EC0AF8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1"/>
          <a:ext cx="1763889" cy="482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190500</xdr:rowOff>
    </xdr:from>
    <xdr:to>
      <xdr:col>1</xdr:col>
      <xdr:colOff>916285</xdr:colOff>
      <xdr:row>3</xdr:row>
      <xdr:rowOff>54428</xdr:rowOff>
    </xdr:to>
    <xdr:pic>
      <xdr:nvPicPr>
        <xdr:cNvPr id="3" name="Gráfico 2">
          <a:extLst>
            <a:ext uri="{FF2B5EF4-FFF2-40B4-BE49-F238E27FC236}">
              <a16:creationId xmlns:a16="http://schemas.microsoft.com/office/drawing/2014/main" id="{83AA26A4-3280-4456-A421-16D5F1FA8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90500"/>
          <a:ext cx="1841570" cy="489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50222</xdr:rowOff>
    </xdr:from>
    <xdr:to>
      <xdr:col>1</xdr:col>
      <xdr:colOff>850276</xdr:colOff>
      <xdr:row>4</xdr:row>
      <xdr:rowOff>38128</xdr:rowOff>
    </xdr:to>
    <xdr:pic>
      <xdr:nvPicPr>
        <xdr:cNvPr id="2" name="Gráfico 2">
          <a:extLst>
            <a:ext uri="{FF2B5EF4-FFF2-40B4-BE49-F238E27FC236}">
              <a16:creationId xmlns:a16="http://schemas.microsoft.com/office/drawing/2014/main" id="{F343728A-B27A-4875-B8F3-561CBC8849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3404"/>
          <a:ext cx="1733503" cy="4802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50222</xdr:rowOff>
    </xdr:from>
    <xdr:to>
      <xdr:col>1</xdr:col>
      <xdr:colOff>850276</xdr:colOff>
      <xdr:row>3</xdr:row>
      <xdr:rowOff>118863</xdr:rowOff>
    </xdr:to>
    <xdr:pic>
      <xdr:nvPicPr>
        <xdr:cNvPr id="2" name="Gráfico 2">
          <a:extLst>
            <a:ext uri="{FF2B5EF4-FFF2-40B4-BE49-F238E27FC236}">
              <a16:creationId xmlns:a16="http://schemas.microsoft.com/office/drawing/2014/main" id="{E243E62B-5964-4EFE-89E3-7B4F6B222D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1672"/>
          <a:ext cx="1736101" cy="47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238125</xdr:colOff>
      <xdr:row>2</xdr:row>
      <xdr:rowOff>95250</xdr:rowOff>
    </xdr:from>
    <xdr:to>
      <xdr:col>1</xdr:col>
      <xdr:colOff>190500</xdr:colOff>
      <xdr:row>7</xdr:row>
      <xdr:rowOff>704850</xdr:rowOff>
    </xdr:to>
    <xdr:pic>
      <xdr:nvPicPr>
        <xdr:cNvPr id="10674" name="Imagen 1">
          <a:extLst>
            <a:ext uri="{FF2B5EF4-FFF2-40B4-BE49-F238E27FC236}">
              <a16:creationId xmlns:a16="http://schemas.microsoft.com/office/drawing/2014/main" id="{0415D9D9-EEB1-40F9-8871-582BF08C6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90500"/>
          <a:ext cx="8382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143934</xdr:colOff>
      <xdr:row>2</xdr:row>
      <xdr:rowOff>209552</xdr:rowOff>
    </xdr:from>
    <xdr:to>
      <xdr:col>1</xdr:col>
      <xdr:colOff>1181329</xdr:colOff>
      <xdr:row>6</xdr:row>
      <xdr:rowOff>14432</xdr:rowOff>
    </xdr:to>
    <xdr:pic>
      <xdr:nvPicPr>
        <xdr:cNvPr id="3" name="Gráfico 2">
          <a:extLst>
            <a:ext uri="{FF2B5EF4-FFF2-40B4-BE49-F238E27FC236}">
              <a16:creationId xmlns:a16="http://schemas.microsoft.com/office/drawing/2014/main" id="{18570BEE-6EC9-4150-9B2A-93F685614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934" y="579007"/>
          <a:ext cx="1961031" cy="52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105834</xdr:colOff>
      <xdr:row>0</xdr:row>
      <xdr:rowOff>190501</xdr:rowOff>
    </xdr:from>
    <xdr:ext cx="2207683" cy="589692"/>
    <xdr:pic>
      <xdr:nvPicPr>
        <xdr:cNvPr id="2" name="Gráfico 2">
          <a:extLst>
            <a:ext uri="{FF2B5EF4-FFF2-40B4-BE49-F238E27FC236}">
              <a16:creationId xmlns:a16="http://schemas.microsoft.com/office/drawing/2014/main" id="{150E0C4B-5548-4532-8A01-043C56689EE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2207683" cy="589692"/>
        </a:xfrm>
        <a:prstGeom prst="rect">
          <a:avLst/>
        </a:prstGeom>
        <a:noFill/>
        <a:ln>
          <a:noFill/>
          <a:prstDash val="soli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105834</xdr:colOff>
      <xdr:row>0</xdr:row>
      <xdr:rowOff>190501</xdr:rowOff>
    </xdr:from>
    <xdr:ext cx="2207683" cy="589692"/>
    <xdr:pic>
      <xdr:nvPicPr>
        <xdr:cNvPr id="2" name="Gráfico 2">
          <a:extLst>
            <a:ext uri="{FF2B5EF4-FFF2-40B4-BE49-F238E27FC236}">
              <a16:creationId xmlns:a16="http://schemas.microsoft.com/office/drawing/2014/main" id="{993426F9-31AD-45CC-AE81-BC75066F0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834" y="190501"/>
          <a:ext cx="2207683" cy="589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105834</xdr:colOff>
      <xdr:row>0</xdr:row>
      <xdr:rowOff>190501</xdr:rowOff>
    </xdr:from>
    <xdr:ext cx="2207683" cy="589692"/>
    <xdr:pic>
      <xdr:nvPicPr>
        <xdr:cNvPr id="13" name="Gráfico 2">
          <a:extLst>
            <a:ext uri="{FF2B5EF4-FFF2-40B4-BE49-F238E27FC236}">
              <a16:creationId xmlns:a16="http://schemas.microsoft.com/office/drawing/2014/main" id="{4646110A-B8A4-4403-9F6D-907ED500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337934" y="8772526"/>
          <a:ext cx="2207683" cy="589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17319</xdr:rowOff>
    </xdr:from>
    <xdr:ext cx="2207683" cy="589692"/>
    <xdr:pic>
      <xdr:nvPicPr>
        <xdr:cNvPr id="2" name="Gráfico 2">
          <a:extLst>
            <a:ext uri="{FF2B5EF4-FFF2-40B4-BE49-F238E27FC236}">
              <a16:creationId xmlns:a16="http://schemas.microsoft.com/office/drawing/2014/main" id="{140076D6-5DCB-43F9-81B4-24FE57F2A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819"/>
          <a:ext cx="2207683" cy="589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16</xdr:col>
      <xdr:colOff>0</xdr:colOff>
      <xdr:row>11</xdr:row>
      <xdr:rowOff>0</xdr:rowOff>
    </xdr:from>
    <xdr:to>
      <xdr:col>16</xdr:col>
      <xdr:colOff>152400</xdr:colOff>
      <xdr:row>11</xdr:row>
      <xdr:rowOff>152400</xdr:rowOff>
    </xdr:to>
    <xdr:pic>
      <xdr:nvPicPr>
        <xdr:cNvPr id="12264" name="Imagen 2" descr="Ir al inicio">
          <a:hlinkClick xmlns:r="http://schemas.openxmlformats.org/officeDocument/2006/relationships" r:id="rId1" tooltip="Ir al inicio"/>
          <a:extLst>
            <a:ext uri="{FF2B5EF4-FFF2-40B4-BE49-F238E27FC236}">
              <a16:creationId xmlns:a16="http://schemas.microsoft.com/office/drawing/2014/main" id="{871172DA-542D-4BE1-A876-B814AD8AB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205525" y="1047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190501</xdr:rowOff>
    </xdr:from>
    <xdr:to>
      <xdr:col>1</xdr:col>
      <xdr:colOff>1195917</xdr:colOff>
      <xdr:row>5</xdr:row>
      <xdr:rowOff>132688</xdr:rowOff>
    </xdr:to>
    <xdr:pic>
      <xdr:nvPicPr>
        <xdr:cNvPr id="3" name="Gráfico 2">
          <a:extLst>
            <a:ext uri="{FF2B5EF4-FFF2-40B4-BE49-F238E27FC236}">
              <a16:creationId xmlns:a16="http://schemas.microsoft.com/office/drawing/2014/main" id="{73765F1D-00F0-41AF-BF8B-688BEE68A6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50334"/>
          <a:ext cx="2127250" cy="577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540123</xdr:colOff>
      <xdr:row>1</xdr:row>
      <xdr:rowOff>63873</xdr:rowOff>
    </xdr:from>
    <xdr:to>
      <xdr:col>1</xdr:col>
      <xdr:colOff>542925</xdr:colOff>
      <xdr:row>5</xdr:row>
      <xdr:rowOff>129439</xdr:rowOff>
    </xdr:to>
    <xdr:pic>
      <xdr:nvPicPr>
        <xdr:cNvPr id="2" name="Imagen 1">
          <a:extLst>
            <a:ext uri="{FF2B5EF4-FFF2-40B4-BE49-F238E27FC236}">
              <a16:creationId xmlns:a16="http://schemas.microsoft.com/office/drawing/2014/main" id="{F69EE939-4ADF-4F5C-A224-DE277E2CE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123" y="444873"/>
          <a:ext cx="888627" cy="894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0</xdr:colOff>
      <xdr:row>11</xdr:row>
      <xdr:rowOff>0</xdr:rowOff>
    </xdr:from>
    <xdr:to>
      <xdr:col>16</xdr:col>
      <xdr:colOff>152400</xdr:colOff>
      <xdr:row>11</xdr:row>
      <xdr:rowOff>152400</xdr:rowOff>
    </xdr:to>
    <xdr:pic>
      <xdr:nvPicPr>
        <xdr:cNvPr id="13009" name="Imagen 2" descr="Ir al inicio">
          <a:hlinkClick xmlns:r="http://schemas.openxmlformats.org/officeDocument/2006/relationships" r:id="rId1" tooltip="Ir al inicio"/>
          <a:extLst>
            <a:ext uri="{FF2B5EF4-FFF2-40B4-BE49-F238E27FC236}">
              <a16:creationId xmlns:a16="http://schemas.microsoft.com/office/drawing/2014/main" id="{46109327-A752-4ACD-8900-9E1E443D5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158275" y="721995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190501</xdr:rowOff>
    </xdr:from>
    <xdr:to>
      <xdr:col>1</xdr:col>
      <xdr:colOff>1195917</xdr:colOff>
      <xdr:row>5</xdr:row>
      <xdr:rowOff>132688</xdr:rowOff>
    </xdr:to>
    <xdr:pic>
      <xdr:nvPicPr>
        <xdr:cNvPr id="3" name="Gráfico 2">
          <a:extLst>
            <a:ext uri="{FF2B5EF4-FFF2-40B4-BE49-F238E27FC236}">
              <a16:creationId xmlns:a16="http://schemas.microsoft.com/office/drawing/2014/main" id="{AF562327-C1BC-4497-9914-E0CBF362AE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58801"/>
          <a:ext cx="2123017" cy="577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caldiabogota.gov.co/sisjur/normas/Norma1.jsp?i=5248" TargetMode="External"/><Relationship Id="rId1" Type="http://schemas.openxmlformats.org/officeDocument/2006/relationships/hyperlink" Target="http://www.mintrabajo.gov.co/normatividad/leyes-y-decretos-ley/codigo-sustantivo-del-trabajo"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6.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secretariasenado.gov.co/senado/basedoc/decreto_1295_1994.html" TargetMode="External"/><Relationship Id="rId1" Type="http://schemas.openxmlformats.org/officeDocument/2006/relationships/hyperlink" Target="http://www.mintrabajo.gov.co/documents/20147/0/DUR+Sector+Trabajo+Actualizado+a+15+de+abril++de+2016.pdf/a32b1dcf-7a4e-8a37-ac16-c121928719c8" TargetMode="External"/><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8.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http://www.secretariasenado.gov.co/senado/basedoc/decreto_1295_1994.html" TargetMode="External"/><Relationship Id="rId1" Type="http://schemas.openxmlformats.org/officeDocument/2006/relationships/hyperlink" Target="http://www.mintrabajo.gov.co/documents/20147/0/DUR+Sector+Trabajo+Actualizado+a+15+de+abril++de+2016.pdf/a32b1dcf-7a4e-8a37-ac16-c121928719c8" TargetMode="External"/><Relationship Id="rId5" Type="http://schemas.openxmlformats.org/officeDocument/2006/relationships/comments" Target="../comments15.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1.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4.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5.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9" tint="0.59999389629810485"/>
  </sheetPr>
  <dimension ref="A2:EJ163"/>
  <sheetViews>
    <sheetView showGridLines="0" topLeftCell="A3" zoomScale="70" zoomScaleNormal="70" workbookViewId="0">
      <pane ySplit="6" topLeftCell="A9" activePane="bottomLeft" state="frozen"/>
      <selection activeCell="A8" sqref="A8"/>
      <selection pane="bottomLeft" activeCell="A8" sqref="A8"/>
    </sheetView>
  </sheetViews>
  <sheetFormatPr baseColWidth="10" defaultColWidth="11.54296875" defaultRowHeight="14.5" x14ac:dyDescent="0.35"/>
  <cols>
    <col min="1" max="1" width="13.26953125" style="3" customWidth="1"/>
    <col min="2" max="2" width="13.26953125" style="1" customWidth="1"/>
    <col min="3" max="3" width="14.54296875" style="17" customWidth="1"/>
    <col min="4" max="4" width="15" style="17" customWidth="1"/>
    <col min="5" max="5" width="16.81640625" style="2" customWidth="1"/>
    <col min="6" max="6" width="20.81640625" style="2" customWidth="1"/>
    <col min="7" max="7" width="66" style="2" customWidth="1"/>
    <col min="8" max="8" width="27.1796875" style="2" customWidth="1"/>
    <col min="9" max="9" width="26.1796875" style="2" customWidth="1"/>
    <col min="10" max="10" width="72.81640625" style="2" customWidth="1"/>
    <col min="11" max="13" width="26.1796875" style="2" customWidth="1"/>
    <col min="14" max="15" width="28.7265625" style="2" customWidth="1"/>
    <col min="16" max="16" width="73.54296875" style="2" customWidth="1"/>
    <col min="17" max="16384" width="11.54296875" style="2"/>
  </cols>
  <sheetData>
    <row r="2" spans="1:140" ht="15" thickBot="1" x14ac:dyDescent="0.4">
      <c r="N2" s="3" t="s">
        <v>0</v>
      </c>
      <c r="O2" s="3"/>
    </row>
    <row r="3" spans="1:140" ht="23.25" customHeight="1" thickTop="1" thickBot="1" x14ac:dyDescent="0.4">
      <c r="A3" s="184" t="s">
        <v>356</v>
      </c>
      <c r="B3" s="185"/>
      <c r="C3" s="185"/>
      <c r="D3" s="185"/>
      <c r="E3" s="185"/>
      <c r="F3" s="185"/>
      <c r="G3" s="186"/>
      <c r="H3" s="190" t="s">
        <v>355</v>
      </c>
      <c r="I3" s="191"/>
      <c r="J3" s="191"/>
      <c r="K3" s="191"/>
      <c r="L3" s="191"/>
      <c r="M3" s="191"/>
      <c r="N3" s="191"/>
      <c r="O3" s="192"/>
      <c r="P3" s="37" t="s">
        <v>364</v>
      </c>
    </row>
    <row r="4" spans="1:140" ht="24.75" customHeight="1" thickTop="1" thickBot="1" x14ac:dyDescent="0.4">
      <c r="A4" s="184"/>
      <c r="B4" s="185"/>
      <c r="C4" s="185"/>
      <c r="D4" s="185"/>
      <c r="E4" s="185"/>
      <c r="F4" s="185"/>
      <c r="G4" s="186"/>
      <c r="H4" s="193"/>
      <c r="I4" s="194"/>
      <c r="J4" s="194"/>
      <c r="K4" s="194"/>
      <c r="L4" s="194"/>
      <c r="M4" s="194"/>
      <c r="N4" s="194"/>
      <c r="O4" s="195"/>
      <c r="P4" s="38">
        <v>43616</v>
      </c>
    </row>
    <row r="5" spans="1:140" ht="19.5" customHeight="1" thickTop="1" thickBot="1" x14ac:dyDescent="0.4">
      <c r="A5" s="184"/>
      <c r="B5" s="185"/>
      <c r="C5" s="185"/>
      <c r="D5" s="185"/>
      <c r="E5" s="185"/>
      <c r="F5" s="185"/>
      <c r="G5" s="186"/>
      <c r="H5" s="193"/>
      <c r="I5" s="194"/>
      <c r="J5" s="194"/>
      <c r="K5" s="194"/>
      <c r="L5" s="194"/>
      <c r="M5" s="194"/>
      <c r="N5" s="194"/>
      <c r="O5" s="195"/>
      <c r="P5" s="182" t="s">
        <v>363</v>
      </c>
    </row>
    <row r="6" spans="1:140" ht="26.25" customHeight="1" thickTop="1" thickBot="1" x14ac:dyDescent="0.4">
      <c r="A6" s="187" t="s">
        <v>362</v>
      </c>
      <c r="B6" s="188"/>
      <c r="C6" s="188"/>
      <c r="D6" s="188"/>
      <c r="E6" s="188"/>
      <c r="F6" s="188"/>
      <c r="G6" s="189"/>
      <c r="H6" s="196"/>
      <c r="I6" s="197"/>
      <c r="J6" s="194"/>
      <c r="K6" s="194"/>
      <c r="L6" s="194"/>
      <c r="M6" s="194"/>
      <c r="N6" s="194"/>
      <c r="O6" s="198"/>
      <c r="P6" s="183"/>
    </row>
    <row r="7" spans="1:140" ht="26.25" customHeight="1" thickTop="1" x14ac:dyDescent="0.35">
      <c r="A7" s="31"/>
      <c r="B7" s="32"/>
      <c r="C7" s="32"/>
      <c r="D7" s="32"/>
      <c r="E7" s="32"/>
      <c r="F7" s="32"/>
      <c r="G7" s="32"/>
      <c r="H7" s="30"/>
      <c r="I7" s="30"/>
      <c r="J7" s="181" t="s">
        <v>360</v>
      </c>
      <c r="K7" s="181"/>
      <c r="L7" s="180" t="s">
        <v>358</v>
      </c>
      <c r="M7" s="180"/>
      <c r="N7" s="180"/>
      <c r="O7" s="34" t="s">
        <v>359</v>
      </c>
      <c r="P7" s="17"/>
    </row>
    <row r="8" spans="1:140" s="3" customFormat="1" ht="69.75" customHeight="1" x14ac:dyDescent="0.35">
      <c r="A8" s="5" t="s">
        <v>1</v>
      </c>
      <c r="B8" s="5" t="s">
        <v>2</v>
      </c>
      <c r="C8" s="5" t="s">
        <v>3</v>
      </c>
      <c r="D8" s="5" t="s">
        <v>4</v>
      </c>
      <c r="E8" s="5" t="s">
        <v>5</v>
      </c>
      <c r="F8" s="5" t="s">
        <v>6</v>
      </c>
      <c r="G8" s="5" t="s">
        <v>7</v>
      </c>
      <c r="H8" s="29" t="s">
        <v>8</v>
      </c>
      <c r="I8" s="29" t="s">
        <v>9</v>
      </c>
      <c r="J8" s="33" t="s">
        <v>349</v>
      </c>
      <c r="K8" s="33" t="s">
        <v>357</v>
      </c>
      <c r="L8" s="36" t="s">
        <v>350</v>
      </c>
      <c r="M8" s="36" t="s">
        <v>351</v>
      </c>
      <c r="N8" s="36" t="s">
        <v>352</v>
      </c>
      <c r="O8" s="35" t="s">
        <v>354</v>
      </c>
      <c r="P8" s="5" t="s">
        <v>10</v>
      </c>
      <c r="EJ8" s="4"/>
    </row>
    <row r="9" spans="1:140" ht="58" hidden="1" x14ac:dyDescent="0.35">
      <c r="A9" s="6" t="s">
        <v>206</v>
      </c>
      <c r="B9" s="10" t="s">
        <v>207</v>
      </c>
      <c r="C9" s="8" t="s">
        <v>223</v>
      </c>
      <c r="D9" s="10" t="s">
        <v>208</v>
      </c>
      <c r="E9" s="16">
        <v>33423</v>
      </c>
      <c r="F9" s="12" t="s">
        <v>209</v>
      </c>
      <c r="G9" s="12" t="s">
        <v>210</v>
      </c>
      <c r="H9" s="10" t="s">
        <v>28</v>
      </c>
      <c r="I9" s="8" t="s">
        <v>15</v>
      </c>
      <c r="J9" s="14"/>
      <c r="K9" s="8"/>
      <c r="L9" s="8"/>
      <c r="M9" s="8"/>
      <c r="N9" s="10" t="s">
        <v>353</v>
      </c>
      <c r="O9" s="10"/>
      <c r="P9" s="14" t="s">
        <v>211</v>
      </c>
      <c r="AR9" s="2" t="s">
        <v>17</v>
      </c>
      <c r="AS9" s="2" t="s">
        <v>18</v>
      </c>
    </row>
    <row r="10" spans="1:140" ht="43.5" hidden="1" customHeight="1" x14ac:dyDescent="0.35">
      <c r="A10" s="6" t="s">
        <v>11</v>
      </c>
      <c r="B10" s="6" t="s">
        <v>12</v>
      </c>
      <c r="C10" s="6" t="s">
        <v>13</v>
      </c>
      <c r="D10" s="19">
        <v>9</v>
      </c>
      <c r="E10" s="20">
        <v>28879</v>
      </c>
      <c r="F10" s="6" t="s">
        <v>119</v>
      </c>
      <c r="G10" s="7" t="s">
        <v>14</v>
      </c>
      <c r="H10" s="6" t="s">
        <v>317</v>
      </c>
      <c r="I10" s="8" t="s">
        <v>15</v>
      </c>
      <c r="J10" s="7" t="s">
        <v>16</v>
      </c>
      <c r="K10" s="8"/>
      <c r="L10" s="8"/>
      <c r="M10" s="8"/>
      <c r="N10" s="6" t="s">
        <v>0</v>
      </c>
      <c r="O10" s="6"/>
      <c r="P10" s="9"/>
    </row>
    <row r="11" spans="1:140" ht="58" hidden="1" x14ac:dyDescent="0.35">
      <c r="A11" s="6" t="s">
        <v>11</v>
      </c>
      <c r="B11" s="6" t="s">
        <v>12</v>
      </c>
      <c r="C11" s="6" t="s">
        <v>13</v>
      </c>
      <c r="D11" s="19">
        <v>55</v>
      </c>
      <c r="E11" s="20">
        <v>34152</v>
      </c>
      <c r="F11" s="6" t="s">
        <v>119</v>
      </c>
      <c r="G11" s="7" t="s">
        <v>36</v>
      </c>
      <c r="H11" s="6" t="s">
        <v>28</v>
      </c>
      <c r="I11" s="8" t="s">
        <v>15</v>
      </c>
      <c r="J11" s="7" t="s">
        <v>37</v>
      </c>
      <c r="K11" s="8"/>
      <c r="L11" s="8"/>
      <c r="M11" s="8"/>
      <c r="N11" s="6" t="s">
        <v>0</v>
      </c>
      <c r="O11" s="6"/>
      <c r="P11" s="6"/>
    </row>
    <row r="12" spans="1:140" ht="43.5" hidden="1" x14ac:dyDescent="0.35">
      <c r="A12" s="6" t="s">
        <v>11</v>
      </c>
      <c r="B12" s="6" t="s">
        <v>12</v>
      </c>
      <c r="C12" s="6" t="s">
        <v>13</v>
      </c>
      <c r="D12" s="19">
        <v>378</v>
      </c>
      <c r="E12" s="20">
        <v>35620</v>
      </c>
      <c r="F12" s="6" t="s">
        <v>119</v>
      </c>
      <c r="G12" s="7" t="s">
        <v>48</v>
      </c>
      <c r="H12" s="6" t="s">
        <v>336</v>
      </c>
      <c r="I12" s="8" t="s">
        <v>15</v>
      </c>
      <c r="J12" s="7" t="s">
        <v>31</v>
      </c>
      <c r="K12" s="8"/>
      <c r="L12" s="8"/>
      <c r="M12" s="8"/>
      <c r="N12" s="6" t="s">
        <v>0</v>
      </c>
      <c r="O12" s="6"/>
      <c r="P12" s="9"/>
    </row>
    <row r="13" spans="1:140" ht="29" hidden="1" x14ac:dyDescent="0.35">
      <c r="A13" s="6" t="s">
        <v>11</v>
      </c>
      <c r="B13" s="6" t="s">
        <v>12</v>
      </c>
      <c r="C13" s="6" t="s">
        <v>13</v>
      </c>
      <c r="D13" s="19">
        <v>769</v>
      </c>
      <c r="E13" s="20">
        <v>37443</v>
      </c>
      <c r="F13" s="6" t="s">
        <v>49</v>
      </c>
      <c r="G13" s="6" t="s">
        <v>52</v>
      </c>
      <c r="H13" s="6" t="s">
        <v>28</v>
      </c>
      <c r="I13" s="8" t="s">
        <v>15</v>
      </c>
      <c r="J13" s="7" t="s">
        <v>53</v>
      </c>
      <c r="K13" s="8"/>
      <c r="L13" s="8"/>
      <c r="M13" s="8"/>
      <c r="N13" s="6" t="s">
        <v>0</v>
      </c>
      <c r="O13" s="6"/>
      <c r="P13" s="9"/>
    </row>
    <row r="14" spans="1:140" ht="43.5" hidden="1" x14ac:dyDescent="0.35">
      <c r="A14" s="6" t="s">
        <v>11</v>
      </c>
      <c r="B14" s="6" t="s">
        <v>12</v>
      </c>
      <c r="C14" s="6" t="s">
        <v>13</v>
      </c>
      <c r="D14" s="19">
        <v>797</v>
      </c>
      <c r="E14" s="20">
        <v>37650</v>
      </c>
      <c r="F14" s="6" t="s">
        <v>119</v>
      </c>
      <c r="G14" s="7" t="s">
        <v>58</v>
      </c>
      <c r="H14" s="6" t="s">
        <v>322</v>
      </c>
      <c r="I14" s="8" t="s">
        <v>15</v>
      </c>
      <c r="J14" s="7" t="s">
        <v>59</v>
      </c>
      <c r="K14" s="8"/>
      <c r="L14" s="8"/>
      <c r="M14" s="8"/>
      <c r="N14" s="6" t="s">
        <v>0</v>
      </c>
      <c r="O14" s="6"/>
      <c r="P14" s="9"/>
    </row>
    <row r="15" spans="1:140" ht="43.5" hidden="1" x14ac:dyDescent="0.35">
      <c r="A15" s="6" t="s">
        <v>11</v>
      </c>
      <c r="B15" s="6" t="s">
        <v>12</v>
      </c>
      <c r="C15" s="6" t="s">
        <v>13</v>
      </c>
      <c r="D15" s="19">
        <v>1010</v>
      </c>
      <c r="E15" s="20">
        <v>38740</v>
      </c>
      <c r="F15" s="6" t="s">
        <v>119</v>
      </c>
      <c r="G15" s="7" t="s">
        <v>65</v>
      </c>
      <c r="H15" s="6" t="s">
        <v>323</v>
      </c>
      <c r="I15" s="8" t="s">
        <v>15</v>
      </c>
      <c r="J15" s="7" t="s">
        <v>64</v>
      </c>
      <c r="K15" s="8"/>
      <c r="L15" s="8"/>
      <c r="M15" s="8"/>
      <c r="N15" s="6" t="s">
        <v>0</v>
      </c>
      <c r="O15" s="6"/>
      <c r="P15" s="9"/>
    </row>
    <row r="16" spans="1:140" ht="29" hidden="1" x14ac:dyDescent="0.35">
      <c r="A16" s="6" t="s">
        <v>11</v>
      </c>
      <c r="B16" s="6" t="s">
        <v>12</v>
      </c>
      <c r="C16" s="6" t="s">
        <v>13</v>
      </c>
      <c r="D16" s="19">
        <v>1239</v>
      </c>
      <c r="E16" s="20">
        <v>39654</v>
      </c>
      <c r="F16" s="6" t="s">
        <v>119</v>
      </c>
      <c r="G16" s="7" t="s">
        <v>76</v>
      </c>
      <c r="H16" s="6" t="s">
        <v>28</v>
      </c>
      <c r="I16" s="8" t="s">
        <v>15</v>
      </c>
      <c r="J16" s="9" t="s">
        <v>77</v>
      </c>
      <c r="K16" s="8"/>
      <c r="L16" s="8"/>
      <c r="M16" s="8"/>
      <c r="N16" s="6" t="s">
        <v>0</v>
      </c>
      <c r="O16" s="6"/>
      <c r="P16" s="9"/>
    </row>
    <row r="17" spans="1:16" ht="58" hidden="1" x14ac:dyDescent="0.35">
      <c r="A17" s="6" t="s">
        <v>11</v>
      </c>
      <c r="B17" s="6" t="s">
        <v>12</v>
      </c>
      <c r="C17" s="6" t="s">
        <v>13</v>
      </c>
      <c r="D17" s="19">
        <v>1335</v>
      </c>
      <c r="E17" s="20">
        <v>40015</v>
      </c>
      <c r="F17" s="6" t="s">
        <v>119</v>
      </c>
      <c r="G17" s="7" t="s">
        <v>80</v>
      </c>
      <c r="H17" s="6" t="s">
        <v>324</v>
      </c>
      <c r="I17" s="8" t="s">
        <v>15</v>
      </c>
      <c r="J17" s="7" t="s">
        <v>81</v>
      </c>
      <c r="K17" s="8"/>
      <c r="L17" s="8"/>
      <c r="M17" s="8"/>
      <c r="N17" s="6" t="s">
        <v>0</v>
      </c>
      <c r="O17" s="6"/>
      <c r="P17" s="9"/>
    </row>
    <row r="18" spans="1:16" ht="29" hidden="1" x14ac:dyDescent="0.35">
      <c r="A18" s="6" t="s">
        <v>11</v>
      </c>
      <c r="B18" s="6" t="s">
        <v>12</v>
      </c>
      <c r="C18" s="6" t="s">
        <v>13</v>
      </c>
      <c r="D18" s="19">
        <v>1383</v>
      </c>
      <c r="E18" s="20">
        <v>40253</v>
      </c>
      <c r="F18" s="6" t="s">
        <v>119</v>
      </c>
      <c r="G18" s="7" t="s">
        <v>82</v>
      </c>
      <c r="H18" s="6" t="s">
        <v>28</v>
      </c>
      <c r="I18" s="8" t="s">
        <v>15</v>
      </c>
      <c r="J18" s="7" t="s">
        <v>83</v>
      </c>
      <c r="K18" s="8"/>
      <c r="L18" s="8"/>
      <c r="M18" s="8"/>
      <c r="N18" s="6" t="s">
        <v>0</v>
      </c>
      <c r="O18" s="6"/>
      <c r="P18" s="9"/>
    </row>
    <row r="19" spans="1:16" ht="29" hidden="1" x14ac:dyDescent="0.35">
      <c r="A19" s="6" t="s">
        <v>11</v>
      </c>
      <c r="B19" s="6" t="s">
        <v>12</v>
      </c>
      <c r="C19" s="6" t="s">
        <v>13</v>
      </c>
      <c r="D19" s="19">
        <v>1468</v>
      </c>
      <c r="E19" s="20">
        <v>40724</v>
      </c>
      <c r="F19" s="6" t="s">
        <v>119</v>
      </c>
      <c r="G19" s="7" t="s">
        <v>84</v>
      </c>
      <c r="H19" s="6" t="s">
        <v>28</v>
      </c>
      <c r="I19" s="8" t="s">
        <v>15</v>
      </c>
      <c r="J19" s="7" t="s">
        <v>85</v>
      </c>
      <c r="K19" s="8"/>
      <c r="L19" s="8"/>
      <c r="M19" s="8"/>
      <c r="N19" s="6" t="s">
        <v>0</v>
      </c>
      <c r="O19" s="6"/>
      <c r="P19" s="9"/>
    </row>
    <row r="20" spans="1:16" ht="29" hidden="1" x14ac:dyDescent="0.35">
      <c r="A20" s="6" t="s">
        <v>11</v>
      </c>
      <c r="B20" s="6" t="s">
        <v>12</v>
      </c>
      <c r="C20" s="6" t="s">
        <v>13</v>
      </c>
      <c r="D20" s="19">
        <v>1503</v>
      </c>
      <c r="E20" s="20">
        <v>40906</v>
      </c>
      <c r="F20" s="6" t="s">
        <v>119</v>
      </c>
      <c r="G20" s="7" t="s">
        <v>86</v>
      </c>
      <c r="H20" s="6" t="s">
        <v>87</v>
      </c>
      <c r="I20" s="8" t="s">
        <v>15</v>
      </c>
      <c r="J20" s="7" t="s">
        <v>88</v>
      </c>
      <c r="K20" s="8"/>
      <c r="L20" s="8"/>
      <c r="M20" s="8"/>
      <c r="N20" s="6" t="s">
        <v>0</v>
      </c>
      <c r="O20" s="6"/>
      <c r="P20" s="9"/>
    </row>
    <row r="21" spans="1:16" ht="29" hidden="1" x14ac:dyDescent="0.35">
      <c r="A21" s="6" t="s">
        <v>11</v>
      </c>
      <c r="B21" s="6" t="s">
        <v>12</v>
      </c>
      <c r="C21" s="6" t="s">
        <v>13</v>
      </c>
      <c r="D21" s="19">
        <v>1562</v>
      </c>
      <c r="E21" s="20">
        <v>41101</v>
      </c>
      <c r="F21" s="6" t="s">
        <v>119</v>
      </c>
      <c r="G21" s="7" t="s">
        <v>91</v>
      </c>
      <c r="H21" s="6" t="s">
        <v>28</v>
      </c>
      <c r="I21" s="8" t="s">
        <v>15</v>
      </c>
      <c r="J21" s="7" t="s">
        <v>31</v>
      </c>
      <c r="K21" s="8"/>
      <c r="L21" s="8"/>
      <c r="M21" s="8"/>
      <c r="N21" s="6" t="s">
        <v>0</v>
      </c>
      <c r="O21" s="6"/>
      <c r="P21" s="9"/>
    </row>
    <row r="22" spans="1:16" ht="29" hidden="1" x14ac:dyDescent="0.35">
      <c r="A22" s="6" t="s">
        <v>11</v>
      </c>
      <c r="B22" s="6" t="s">
        <v>12</v>
      </c>
      <c r="C22" s="6" t="s">
        <v>13</v>
      </c>
      <c r="D22" s="19">
        <v>1616</v>
      </c>
      <c r="E22" s="20">
        <v>41295</v>
      </c>
      <c r="F22" s="6" t="s">
        <v>119</v>
      </c>
      <c r="G22" s="7" t="s">
        <v>93</v>
      </c>
      <c r="H22" s="6" t="s">
        <v>28</v>
      </c>
      <c r="I22" s="8" t="s">
        <v>15</v>
      </c>
      <c r="J22" s="7" t="s">
        <v>94</v>
      </c>
      <c r="K22" s="8"/>
      <c r="L22" s="8"/>
      <c r="M22" s="8"/>
      <c r="N22" s="6"/>
      <c r="O22" s="6"/>
      <c r="P22" s="9"/>
    </row>
    <row r="23" spans="1:16" ht="29" hidden="1" x14ac:dyDescent="0.35">
      <c r="A23" s="6" t="s">
        <v>11</v>
      </c>
      <c r="B23" s="6" t="s">
        <v>12</v>
      </c>
      <c r="C23" s="6" t="s">
        <v>13</v>
      </c>
      <c r="D23" s="19">
        <v>1383</v>
      </c>
      <c r="E23" s="20">
        <v>41349</v>
      </c>
      <c r="F23" s="6" t="s">
        <v>119</v>
      </c>
      <c r="G23" s="7" t="s">
        <v>82</v>
      </c>
      <c r="H23" s="6" t="s">
        <v>28</v>
      </c>
      <c r="I23" s="8" t="s">
        <v>15</v>
      </c>
      <c r="J23" s="7" t="s">
        <v>88</v>
      </c>
      <c r="K23" s="8"/>
      <c r="L23" s="8"/>
      <c r="M23" s="8"/>
      <c r="N23" s="6" t="s">
        <v>0</v>
      </c>
      <c r="O23" s="6"/>
      <c r="P23" s="9"/>
    </row>
    <row r="24" spans="1:16" ht="87" hidden="1" x14ac:dyDescent="0.35">
      <c r="A24" s="6" t="s">
        <v>117</v>
      </c>
      <c r="B24" s="6" t="s">
        <v>118</v>
      </c>
      <c r="C24" s="6" t="s">
        <v>13</v>
      </c>
      <c r="D24" s="18">
        <v>1259</v>
      </c>
      <c r="E24" s="6">
        <v>2008</v>
      </c>
      <c r="F24" s="6" t="s">
        <v>119</v>
      </c>
      <c r="G24" s="7" t="s">
        <v>120</v>
      </c>
      <c r="H24" s="6" t="s">
        <v>326</v>
      </c>
      <c r="I24" s="8" t="s">
        <v>15</v>
      </c>
      <c r="J24" s="7" t="s">
        <v>121</v>
      </c>
      <c r="K24" s="8"/>
      <c r="L24" s="8"/>
      <c r="M24" s="8"/>
      <c r="N24" s="8" t="s">
        <v>0</v>
      </c>
      <c r="O24" s="8"/>
      <c r="P24" s="7" t="s">
        <v>122</v>
      </c>
    </row>
    <row r="25" spans="1:16" ht="87" hidden="1" x14ac:dyDescent="0.35">
      <c r="A25" s="6" t="s">
        <v>117</v>
      </c>
      <c r="B25" s="6" t="s">
        <v>123</v>
      </c>
      <c r="C25" s="6" t="s">
        <v>13</v>
      </c>
      <c r="D25" s="18">
        <v>1801</v>
      </c>
      <c r="E25" s="6">
        <v>2016</v>
      </c>
      <c r="F25" s="6" t="s">
        <v>119</v>
      </c>
      <c r="G25" s="7" t="s">
        <v>138</v>
      </c>
      <c r="H25" s="6" t="s">
        <v>327</v>
      </c>
      <c r="I25" s="8" t="s">
        <v>15</v>
      </c>
      <c r="J25" s="7" t="s">
        <v>139</v>
      </c>
      <c r="K25" s="8"/>
      <c r="L25" s="8"/>
      <c r="M25" s="8"/>
      <c r="N25" s="8" t="s">
        <v>0</v>
      </c>
      <c r="O25" s="8"/>
      <c r="P25" s="6" t="s">
        <v>140</v>
      </c>
    </row>
    <row r="26" spans="1:16" ht="232" hidden="1" x14ac:dyDescent="0.35">
      <c r="A26" s="10" t="s">
        <v>117</v>
      </c>
      <c r="B26" s="10"/>
      <c r="C26" s="10" t="s">
        <v>13</v>
      </c>
      <c r="D26" s="10">
        <v>142</v>
      </c>
      <c r="E26" s="11">
        <v>34526</v>
      </c>
      <c r="F26" s="6" t="s">
        <v>119</v>
      </c>
      <c r="G26" s="12" t="s">
        <v>148</v>
      </c>
      <c r="H26" s="10" t="s">
        <v>149</v>
      </c>
      <c r="I26" s="8" t="s">
        <v>15</v>
      </c>
      <c r="J26" s="12" t="s">
        <v>150</v>
      </c>
      <c r="K26" s="8"/>
      <c r="L26" s="8"/>
      <c r="M26" s="8"/>
      <c r="N26" s="13" t="s">
        <v>0</v>
      </c>
      <c r="O26" s="13"/>
      <c r="P26" s="10" t="s">
        <v>151</v>
      </c>
    </row>
    <row r="27" spans="1:16" ht="130.5" hidden="1" x14ac:dyDescent="0.35">
      <c r="A27" s="10" t="s">
        <v>117</v>
      </c>
      <c r="B27" s="10" t="s">
        <v>123</v>
      </c>
      <c r="C27" s="10" t="s">
        <v>13</v>
      </c>
      <c r="D27" s="10">
        <v>1523</v>
      </c>
      <c r="E27" s="11">
        <v>40982</v>
      </c>
      <c r="F27" s="6" t="s">
        <v>119</v>
      </c>
      <c r="G27" s="12" t="s">
        <v>155</v>
      </c>
      <c r="H27" s="10" t="s">
        <v>156</v>
      </c>
      <c r="I27" s="8" t="s">
        <v>15</v>
      </c>
      <c r="J27" s="12" t="s">
        <v>157</v>
      </c>
      <c r="K27" s="8"/>
      <c r="L27" s="8"/>
      <c r="M27" s="8"/>
      <c r="N27" s="13" t="s">
        <v>0</v>
      </c>
      <c r="O27" s="13"/>
      <c r="P27" s="7"/>
    </row>
    <row r="28" spans="1:16" ht="116" hidden="1" x14ac:dyDescent="0.35">
      <c r="A28" s="10" t="s">
        <v>117</v>
      </c>
      <c r="B28" s="10" t="s">
        <v>118</v>
      </c>
      <c r="C28" s="10" t="s">
        <v>13</v>
      </c>
      <c r="D28" s="10">
        <v>1801</v>
      </c>
      <c r="E28" s="11">
        <v>42580</v>
      </c>
      <c r="F28" s="6" t="s">
        <v>119</v>
      </c>
      <c r="G28" s="12" t="s">
        <v>160</v>
      </c>
      <c r="H28" s="10" t="s">
        <v>330</v>
      </c>
      <c r="I28" s="8" t="s">
        <v>15</v>
      </c>
      <c r="J28" s="12" t="s">
        <v>161</v>
      </c>
      <c r="K28" s="8"/>
      <c r="L28" s="8"/>
      <c r="M28" s="8"/>
      <c r="N28" s="13" t="s">
        <v>0</v>
      </c>
      <c r="O28" s="13"/>
      <c r="P28" s="14"/>
    </row>
    <row r="29" spans="1:16" ht="43.5" hidden="1" x14ac:dyDescent="0.35">
      <c r="A29" s="10" t="s">
        <v>196</v>
      </c>
      <c r="B29" s="10"/>
      <c r="C29" s="10" t="s">
        <v>13</v>
      </c>
      <c r="D29" s="10">
        <v>527</v>
      </c>
      <c r="E29" s="11">
        <v>36393</v>
      </c>
      <c r="F29" s="6" t="s">
        <v>119</v>
      </c>
      <c r="G29" s="12" t="s">
        <v>197</v>
      </c>
      <c r="H29" s="10" t="s">
        <v>28</v>
      </c>
      <c r="I29" s="8" t="s">
        <v>15</v>
      </c>
      <c r="J29" s="12" t="s">
        <v>198</v>
      </c>
      <c r="K29" s="8"/>
      <c r="L29" s="8"/>
      <c r="M29" s="8"/>
      <c r="N29" s="14" t="s">
        <v>0</v>
      </c>
      <c r="O29" s="14"/>
      <c r="P29" s="14"/>
    </row>
    <row r="30" spans="1:16" ht="29" hidden="1" x14ac:dyDescent="0.35">
      <c r="A30" s="10" t="s">
        <v>196</v>
      </c>
      <c r="B30" s="10"/>
      <c r="C30" s="10" t="s">
        <v>13</v>
      </c>
      <c r="D30" s="10">
        <v>44</v>
      </c>
      <c r="E30" s="11">
        <v>34005</v>
      </c>
      <c r="F30" s="6" t="s">
        <v>119</v>
      </c>
      <c r="G30" s="12" t="s">
        <v>199</v>
      </c>
      <c r="H30" s="10" t="s">
        <v>28</v>
      </c>
      <c r="I30" s="8" t="s">
        <v>15</v>
      </c>
      <c r="J30" s="12" t="s">
        <v>198</v>
      </c>
      <c r="K30" s="8"/>
      <c r="L30" s="8"/>
      <c r="M30" s="8"/>
      <c r="N30" s="14" t="s">
        <v>0</v>
      </c>
      <c r="O30" s="14"/>
      <c r="P30" s="14"/>
    </row>
    <row r="31" spans="1:16" ht="29" hidden="1" x14ac:dyDescent="0.35">
      <c r="A31" s="10" t="s">
        <v>196</v>
      </c>
      <c r="B31" s="10"/>
      <c r="C31" s="10" t="s">
        <v>13</v>
      </c>
      <c r="D31" s="10">
        <v>1581</v>
      </c>
      <c r="E31" s="11">
        <v>41199</v>
      </c>
      <c r="F31" s="6" t="s">
        <v>119</v>
      </c>
      <c r="G31" s="12" t="s">
        <v>200</v>
      </c>
      <c r="H31" s="10" t="s">
        <v>28</v>
      </c>
      <c r="I31" s="8" t="s">
        <v>15</v>
      </c>
      <c r="J31" s="12" t="s">
        <v>198</v>
      </c>
      <c r="K31" s="8"/>
      <c r="L31" s="8"/>
      <c r="M31" s="8"/>
      <c r="N31" s="14" t="s">
        <v>0</v>
      </c>
      <c r="O31" s="14"/>
      <c r="P31" s="14"/>
    </row>
    <row r="32" spans="1:16" ht="72.5" hidden="1" x14ac:dyDescent="0.35">
      <c r="A32" s="10" t="s">
        <v>196</v>
      </c>
      <c r="B32" s="10"/>
      <c r="C32" s="10" t="s">
        <v>13</v>
      </c>
      <c r="D32" s="10">
        <v>1273</v>
      </c>
      <c r="E32" s="11">
        <v>39818</v>
      </c>
      <c r="F32" s="6" t="s">
        <v>119</v>
      </c>
      <c r="G32" s="12" t="s">
        <v>201</v>
      </c>
      <c r="H32" s="10" t="s">
        <v>28</v>
      </c>
      <c r="I32" s="8" t="s">
        <v>15</v>
      </c>
      <c r="J32" s="12" t="s">
        <v>198</v>
      </c>
      <c r="K32" s="8"/>
      <c r="L32" s="8"/>
      <c r="M32" s="8"/>
      <c r="N32" s="14" t="s">
        <v>0</v>
      </c>
      <c r="O32" s="14"/>
      <c r="P32" s="14"/>
    </row>
    <row r="33" spans="1:16" ht="72.5" hidden="1" x14ac:dyDescent="0.35">
      <c r="A33" s="6" t="s">
        <v>206</v>
      </c>
      <c r="B33" s="10" t="s">
        <v>207</v>
      </c>
      <c r="C33" s="10" t="s">
        <v>13</v>
      </c>
      <c r="D33" s="10">
        <v>50</v>
      </c>
      <c r="E33" s="11">
        <v>33235</v>
      </c>
      <c r="F33" s="6" t="s">
        <v>119</v>
      </c>
      <c r="G33" s="12" t="s">
        <v>215</v>
      </c>
      <c r="H33" s="10" t="s">
        <v>28</v>
      </c>
      <c r="I33" s="8" t="s">
        <v>15</v>
      </c>
      <c r="J33" s="14"/>
      <c r="K33" s="8"/>
      <c r="L33" s="8"/>
      <c r="M33" s="8"/>
      <c r="N33" s="14" t="s">
        <v>0</v>
      </c>
      <c r="O33" s="14"/>
      <c r="P33" s="14"/>
    </row>
    <row r="34" spans="1:16" ht="29" hidden="1" x14ac:dyDescent="0.35">
      <c r="A34" s="6" t="s">
        <v>206</v>
      </c>
      <c r="B34" s="10" t="s">
        <v>207</v>
      </c>
      <c r="C34" s="10" t="s">
        <v>13</v>
      </c>
      <c r="D34" s="10">
        <v>100</v>
      </c>
      <c r="E34" s="11">
        <v>34326</v>
      </c>
      <c r="F34" s="6" t="s">
        <v>119</v>
      </c>
      <c r="G34" s="12" t="s">
        <v>216</v>
      </c>
      <c r="H34" s="10" t="s">
        <v>28</v>
      </c>
      <c r="I34" s="8" t="s">
        <v>15</v>
      </c>
      <c r="J34" s="14"/>
      <c r="K34" s="8"/>
      <c r="L34" s="8"/>
      <c r="M34" s="8"/>
      <c r="N34" s="14" t="s">
        <v>0</v>
      </c>
      <c r="O34" s="14"/>
      <c r="P34" s="23" t="s">
        <v>217</v>
      </c>
    </row>
    <row r="35" spans="1:16" ht="43.5" hidden="1" x14ac:dyDescent="0.35">
      <c r="A35" s="6" t="s">
        <v>206</v>
      </c>
      <c r="B35" s="10" t="s">
        <v>207</v>
      </c>
      <c r="C35" s="10" t="s">
        <v>13</v>
      </c>
      <c r="D35" s="10">
        <v>1010</v>
      </c>
      <c r="E35" s="11">
        <v>38740</v>
      </c>
      <c r="F35" s="10" t="s">
        <v>218</v>
      </c>
      <c r="G35" s="12" t="s">
        <v>65</v>
      </c>
      <c r="H35" s="10" t="s">
        <v>28</v>
      </c>
      <c r="I35" s="8" t="s">
        <v>15</v>
      </c>
      <c r="J35" s="14"/>
      <c r="K35" s="8"/>
      <c r="L35" s="8"/>
      <c r="M35" s="8"/>
      <c r="N35" s="14" t="s">
        <v>0</v>
      </c>
      <c r="O35" s="14"/>
      <c r="P35" s="23" t="s">
        <v>219</v>
      </c>
    </row>
    <row r="36" spans="1:16" ht="29" hidden="1" x14ac:dyDescent="0.35">
      <c r="A36" s="6" t="s">
        <v>225</v>
      </c>
      <c r="B36" s="6" t="s">
        <v>239</v>
      </c>
      <c r="C36" s="6" t="s">
        <v>13</v>
      </c>
      <c r="D36" s="6">
        <v>1712</v>
      </c>
      <c r="E36" s="20">
        <v>41704</v>
      </c>
      <c r="F36" s="6" t="s">
        <v>119</v>
      </c>
      <c r="G36" s="7" t="s">
        <v>233</v>
      </c>
      <c r="H36" s="9"/>
      <c r="I36" s="8" t="s">
        <v>15</v>
      </c>
      <c r="J36" s="9"/>
      <c r="K36" s="8"/>
      <c r="L36" s="8"/>
      <c r="M36" s="8"/>
      <c r="N36" s="9"/>
      <c r="O36" s="9"/>
      <c r="P36" s="9"/>
    </row>
    <row r="37" spans="1:16" ht="29" x14ac:dyDescent="0.35">
      <c r="A37" s="6" t="s">
        <v>245</v>
      </c>
      <c r="B37" s="6" t="s">
        <v>246</v>
      </c>
      <c r="C37" s="6" t="s">
        <v>13</v>
      </c>
      <c r="D37" s="6">
        <v>142</v>
      </c>
      <c r="E37" s="20">
        <v>34526</v>
      </c>
      <c r="F37" s="6" t="s">
        <v>119</v>
      </c>
      <c r="G37" s="7" t="s">
        <v>148</v>
      </c>
      <c r="H37" s="6"/>
      <c r="I37" s="8" t="s">
        <v>15</v>
      </c>
      <c r="J37" s="9"/>
      <c r="K37" s="8"/>
      <c r="L37" s="8"/>
      <c r="M37" s="8"/>
      <c r="N37" s="9"/>
      <c r="O37" s="9"/>
      <c r="P37" s="9"/>
    </row>
    <row r="38" spans="1:16" ht="29" x14ac:dyDescent="0.35">
      <c r="A38" s="10" t="s">
        <v>245</v>
      </c>
      <c r="B38" s="10" t="s">
        <v>262</v>
      </c>
      <c r="C38" s="6" t="s">
        <v>13</v>
      </c>
      <c r="D38" s="6">
        <v>142</v>
      </c>
      <c r="E38" s="20">
        <v>34526</v>
      </c>
      <c r="F38" s="6" t="s">
        <v>119</v>
      </c>
      <c r="G38" s="7" t="s">
        <v>148</v>
      </c>
      <c r="H38" s="10"/>
      <c r="I38" s="8" t="s">
        <v>15</v>
      </c>
      <c r="J38" s="9"/>
      <c r="K38" s="8"/>
      <c r="L38" s="8"/>
      <c r="M38" s="8"/>
      <c r="N38" s="9"/>
      <c r="O38" s="9"/>
      <c r="P38" s="9"/>
    </row>
    <row r="39" spans="1:16" ht="29" x14ac:dyDescent="0.35">
      <c r="A39" s="10" t="s">
        <v>245</v>
      </c>
      <c r="B39" s="7" t="s">
        <v>252</v>
      </c>
      <c r="C39" s="6" t="s">
        <v>13</v>
      </c>
      <c r="D39" s="6">
        <v>142</v>
      </c>
      <c r="E39" s="20">
        <v>34526</v>
      </c>
      <c r="F39" s="6" t="s">
        <v>119</v>
      </c>
      <c r="G39" s="7" t="s">
        <v>148</v>
      </c>
      <c r="H39" s="9"/>
      <c r="I39" s="8" t="s">
        <v>15</v>
      </c>
      <c r="J39" s="9"/>
      <c r="K39" s="8"/>
      <c r="L39" s="8"/>
      <c r="M39" s="8"/>
      <c r="N39" s="9"/>
      <c r="O39" s="9"/>
      <c r="P39" s="9"/>
    </row>
    <row r="40" spans="1:16" ht="29" x14ac:dyDescent="0.35">
      <c r="A40" s="6" t="s">
        <v>245</v>
      </c>
      <c r="B40" s="6" t="s">
        <v>262</v>
      </c>
      <c r="C40" s="6" t="s">
        <v>13</v>
      </c>
      <c r="D40" s="8">
        <v>1437</v>
      </c>
      <c r="E40" s="26">
        <v>40561</v>
      </c>
      <c r="F40" s="6" t="s">
        <v>227</v>
      </c>
      <c r="G40" s="6" t="s">
        <v>266</v>
      </c>
      <c r="H40" s="8"/>
      <c r="I40" s="8" t="s">
        <v>15</v>
      </c>
      <c r="J40" s="8"/>
      <c r="K40" s="8"/>
      <c r="L40" s="8"/>
      <c r="M40" s="8"/>
      <c r="N40" s="8"/>
      <c r="O40" s="8"/>
      <c r="P40" s="8"/>
    </row>
    <row r="41" spans="1:16" ht="116" hidden="1" x14ac:dyDescent="0.35">
      <c r="A41" s="10" t="s">
        <v>117</v>
      </c>
      <c r="B41" s="10" t="s">
        <v>269</v>
      </c>
      <c r="C41" s="10" t="s">
        <v>13</v>
      </c>
      <c r="D41" s="10">
        <v>9</v>
      </c>
      <c r="E41" s="11">
        <v>28879</v>
      </c>
      <c r="F41" s="10" t="s">
        <v>119</v>
      </c>
      <c r="G41" s="12" t="s">
        <v>286</v>
      </c>
      <c r="H41" s="28" t="s">
        <v>340</v>
      </c>
      <c r="I41" s="10" t="s">
        <v>15</v>
      </c>
      <c r="J41" s="12" t="s">
        <v>287</v>
      </c>
      <c r="K41" s="10"/>
      <c r="L41" s="10"/>
      <c r="M41" s="10"/>
      <c r="N41" s="14" t="s">
        <v>0</v>
      </c>
      <c r="O41" s="14"/>
      <c r="P41" s="9"/>
    </row>
    <row r="42" spans="1:16" ht="72.5" hidden="1" x14ac:dyDescent="0.35">
      <c r="A42" s="10" t="s">
        <v>117</v>
      </c>
      <c r="B42" s="10" t="s">
        <v>269</v>
      </c>
      <c r="C42" s="10" t="s">
        <v>13</v>
      </c>
      <c r="D42" s="10">
        <v>55</v>
      </c>
      <c r="E42" s="11">
        <v>34152</v>
      </c>
      <c r="F42" s="10" t="s">
        <v>119</v>
      </c>
      <c r="G42" s="12" t="s">
        <v>288</v>
      </c>
      <c r="H42" s="10" t="s">
        <v>341</v>
      </c>
      <c r="I42" s="10" t="s">
        <v>15</v>
      </c>
      <c r="J42" s="12" t="s">
        <v>289</v>
      </c>
      <c r="K42" s="10"/>
      <c r="L42" s="10"/>
      <c r="M42" s="10"/>
      <c r="N42" s="14" t="s">
        <v>0</v>
      </c>
      <c r="O42" s="14"/>
      <c r="P42" s="9"/>
    </row>
    <row r="43" spans="1:16" ht="58" hidden="1" x14ac:dyDescent="0.35">
      <c r="A43" s="10" t="s">
        <v>117</v>
      </c>
      <c r="B43" s="10" t="s">
        <v>269</v>
      </c>
      <c r="C43" s="10" t="s">
        <v>13</v>
      </c>
      <c r="D43" s="13">
        <v>99</v>
      </c>
      <c r="E43" s="11">
        <v>34325</v>
      </c>
      <c r="F43" s="10" t="s">
        <v>119</v>
      </c>
      <c r="G43" s="12" t="s">
        <v>290</v>
      </c>
      <c r="H43" s="10" t="s">
        <v>342</v>
      </c>
      <c r="I43" s="13"/>
      <c r="J43" s="12"/>
      <c r="K43" s="13"/>
      <c r="L43" s="13"/>
      <c r="M43" s="13"/>
      <c r="N43" s="14"/>
      <c r="O43" s="14"/>
      <c r="P43" s="9"/>
    </row>
    <row r="44" spans="1:16" ht="29" hidden="1" x14ac:dyDescent="0.35">
      <c r="A44" s="10" t="s">
        <v>117</v>
      </c>
      <c r="B44" s="10" t="s">
        <v>269</v>
      </c>
      <c r="C44" s="10" t="s">
        <v>13</v>
      </c>
      <c r="D44" s="10">
        <v>140</v>
      </c>
      <c r="E44" s="11">
        <v>34508</v>
      </c>
      <c r="F44" s="10" t="s">
        <v>119</v>
      </c>
      <c r="G44" s="12" t="s">
        <v>291</v>
      </c>
      <c r="H44" s="10" t="s">
        <v>28</v>
      </c>
      <c r="I44" s="10" t="s">
        <v>15</v>
      </c>
      <c r="J44" s="12" t="s">
        <v>292</v>
      </c>
      <c r="K44" s="10"/>
      <c r="L44" s="10"/>
      <c r="M44" s="10"/>
      <c r="N44" s="14" t="s">
        <v>0</v>
      </c>
      <c r="O44" s="14"/>
      <c r="P44" s="9"/>
    </row>
    <row r="45" spans="1:16" ht="29" hidden="1" x14ac:dyDescent="0.35">
      <c r="A45" s="10" t="s">
        <v>117</v>
      </c>
      <c r="B45" s="10" t="s">
        <v>269</v>
      </c>
      <c r="C45" s="10" t="s">
        <v>13</v>
      </c>
      <c r="D45" s="10">
        <v>373</v>
      </c>
      <c r="E45" s="11">
        <v>35587</v>
      </c>
      <c r="F45" s="10" t="s">
        <v>119</v>
      </c>
      <c r="G45" s="12" t="s">
        <v>293</v>
      </c>
      <c r="H45" s="10" t="s">
        <v>28</v>
      </c>
      <c r="I45" s="10" t="s">
        <v>15</v>
      </c>
      <c r="J45" s="12" t="s">
        <v>294</v>
      </c>
      <c r="K45" s="10"/>
      <c r="L45" s="10"/>
      <c r="M45" s="10"/>
      <c r="N45" s="14" t="s">
        <v>0</v>
      </c>
      <c r="O45" s="14"/>
      <c r="P45" s="9"/>
    </row>
    <row r="46" spans="1:16" ht="43.5" hidden="1" x14ac:dyDescent="0.35">
      <c r="A46" s="10" t="s">
        <v>117</v>
      </c>
      <c r="B46" s="10" t="s">
        <v>269</v>
      </c>
      <c r="C46" s="10" t="s">
        <v>13</v>
      </c>
      <c r="D46" s="10">
        <v>1383</v>
      </c>
      <c r="E46" s="11">
        <v>40253</v>
      </c>
      <c r="F46" s="10" t="s">
        <v>119</v>
      </c>
      <c r="G46" s="12" t="s">
        <v>295</v>
      </c>
      <c r="H46" s="10" t="s">
        <v>343</v>
      </c>
      <c r="I46" s="10" t="s">
        <v>15</v>
      </c>
      <c r="J46" s="12" t="s">
        <v>296</v>
      </c>
      <c r="K46" s="10"/>
      <c r="L46" s="10"/>
      <c r="M46" s="10"/>
      <c r="N46" s="14" t="s">
        <v>0</v>
      </c>
      <c r="O46" s="14"/>
      <c r="P46" s="9"/>
    </row>
    <row r="47" spans="1:16" ht="58" hidden="1" x14ac:dyDescent="0.35">
      <c r="A47" s="6" t="s">
        <v>11</v>
      </c>
      <c r="B47" s="6" t="s">
        <v>12</v>
      </c>
      <c r="C47" s="6" t="s">
        <v>24</v>
      </c>
      <c r="D47" s="19">
        <v>614</v>
      </c>
      <c r="E47" s="20">
        <v>30755</v>
      </c>
      <c r="F47" s="6" t="s">
        <v>20</v>
      </c>
      <c r="G47" s="7" t="s">
        <v>25</v>
      </c>
      <c r="H47" s="21" t="s">
        <v>334</v>
      </c>
      <c r="I47" s="8" t="s">
        <v>15</v>
      </c>
      <c r="J47" s="7" t="s">
        <v>26</v>
      </c>
      <c r="K47" s="8"/>
      <c r="L47" s="8"/>
      <c r="M47" s="8"/>
      <c r="N47" s="6" t="s">
        <v>0</v>
      </c>
      <c r="O47" s="6"/>
      <c r="P47" s="6"/>
    </row>
    <row r="48" spans="1:16" ht="43.5" hidden="1" x14ac:dyDescent="0.35">
      <c r="A48" s="6" t="s">
        <v>11</v>
      </c>
      <c r="B48" s="6" t="s">
        <v>12</v>
      </c>
      <c r="C48" s="6" t="s">
        <v>24</v>
      </c>
      <c r="D48" s="19">
        <v>2177</v>
      </c>
      <c r="E48" s="20">
        <v>32772</v>
      </c>
      <c r="F48" s="6" t="s">
        <v>20</v>
      </c>
      <c r="G48" s="7" t="s">
        <v>32</v>
      </c>
      <c r="H48" s="6" t="s">
        <v>318</v>
      </c>
      <c r="I48" s="8" t="s">
        <v>15</v>
      </c>
      <c r="J48" s="7" t="s">
        <v>33</v>
      </c>
      <c r="K48" s="8"/>
      <c r="L48" s="8"/>
      <c r="M48" s="8"/>
      <c r="N48" s="6" t="s">
        <v>0</v>
      </c>
      <c r="O48" s="6"/>
      <c r="P48" s="9"/>
    </row>
    <row r="49" spans="1:16" ht="29" hidden="1" x14ac:dyDescent="0.35">
      <c r="A49" s="6" t="s">
        <v>11</v>
      </c>
      <c r="B49" s="6" t="s">
        <v>12</v>
      </c>
      <c r="C49" s="6" t="s">
        <v>24</v>
      </c>
      <c r="D49" s="19">
        <v>1295</v>
      </c>
      <c r="E49" s="20">
        <v>34507</v>
      </c>
      <c r="F49" s="6" t="s">
        <v>20</v>
      </c>
      <c r="G49" s="7" t="s">
        <v>38</v>
      </c>
      <c r="H49" s="6" t="s">
        <v>335</v>
      </c>
      <c r="I49" s="8" t="s">
        <v>15</v>
      </c>
      <c r="J49" s="7" t="s">
        <v>39</v>
      </c>
      <c r="K49" s="8"/>
      <c r="L49" s="8"/>
      <c r="M49" s="8"/>
      <c r="N49" s="6" t="s">
        <v>0</v>
      </c>
      <c r="O49" s="6"/>
      <c r="P49" s="9"/>
    </row>
    <row r="50" spans="1:16" ht="29" hidden="1" x14ac:dyDescent="0.35">
      <c r="A50" s="6" t="s">
        <v>11</v>
      </c>
      <c r="B50" s="6" t="s">
        <v>12</v>
      </c>
      <c r="C50" s="6" t="s">
        <v>24</v>
      </c>
      <c r="D50" s="19">
        <v>1772</v>
      </c>
      <c r="E50" s="20">
        <v>34549</v>
      </c>
      <c r="F50" s="6" t="s">
        <v>20</v>
      </c>
      <c r="G50" s="7" t="s">
        <v>41</v>
      </c>
      <c r="H50" s="6" t="s">
        <v>319</v>
      </c>
      <c r="I50" s="8" t="s">
        <v>15</v>
      </c>
      <c r="J50" s="7" t="s">
        <v>42</v>
      </c>
      <c r="K50" s="8"/>
      <c r="L50" s="8"/>
      <c r="M50" s="8"/>
      <c r="N50" s="6" t="s">
        <v>0</v>
      </c>
      <c r="O50" s="6"/>
      <c r="P50" s="9"/>
    </row>
    <row r="51" spans="1:16" ht="58" hidden="1" x14ac:dyDescent="0.35">
      <c r="A51" s="6" t="s">
        <v>11</v>
      </c>
      <c r="B51" s="6" t="s">
        <v>12</v>
      </c>
      <c r="C51" s="6" t="s">
        <v>24</v>
      </c>
      <c r="D51" s="19">
        <v>1973</v>
      </c>
      <c r="E51" s="20">
        <v>35011</v>
      </c>
      <c r="F51" s="6" t="s">
        <v>242</v>
      </c>
      <c r="G51" s="7" t="s">
        <v>45</v>
      </c>
      <c r="H51" s="6" t="s">
        <v>28</v>
      </c>
      <c r="I51" s="8" t="s">
        <v>15</v>
      </c>
      <c r="J51" s="7" t="s">
        <v>37</v>
      </c>
      <c r="K51" s="8"/>
      <c r="L51" s="8"/>
      <c r="M51" s="8"/>
      <c r="N51" s="6" t="s">
        <v>0</v>
      </c>
      <c r="O51" s="6"/>
      <c r="P51" s="9"/>
    </row>
    <row r="52" spans="1:16" ht="29" hidden="1" x14ac:dyDescent="0.35">
      <c r="A52" s="6" t="s">
        <v>11</v>
      </c>
      <c r="B52" s="6" t="s">
        <v>12</v>
      </c>
      <c r="C52" s="6" t="s">
        <v>24</v>
      </c>
      <c r="D52" s="19">
        <v>1530</v>
      </c>
      <c r="E52" s="20">
        <v>35303</v>
      </c>
      <c r="F52" s="6" t="s">
        <v>20</v>
      </c>
      <c r="G52" s="7" t="s">
        <v>46</v>
      </c>
      <c r="H52" s="6" t="s">
        <v>320</v>
      </c>
      <c r="I52" s="8" t="s">
        <v>15</v>
      </c>
      <c r="J52" s="9" t="s">
        <v>47</v>
      </c>
      <c r="K52" s="8"/>
      <c r="L52" s="8"/>
      <c r="M52" s="8"/>
      <c r="N52" s="6" t="s">
        <v>0</v>
      </c>
      <c r="O52" s="6"/>
      <c r="P52" s="9"/>
    </row>
    <row r="53" spans="1:16" ht="43.5" hidden="1" x14ac:dyDescent="0.35">
      <c r="A53" s="6" t="s">
        <v>11</v>
      </c>
      <c r="B53" s="6" t="s">
        <v>12</v>
      </c>
      <c r="C53" s="6" t="s">
        <v>24</v>
      </c>
      <c r="D53" s="19">
        <v>1607</v>
      </c>
      <c r="E53" s="20">
        <v>37468</v>
      </c>
      <c r="F53" s="6" t="s">
        <v>20</v>
      </c>
      <c r="G53" s="7" t="s">
        <v>54</v>
      </c>
      <c r="H53" s="6" t="s">
        <v>28</v>
      </c>
      <c r="I53" s="8" t="s">
        <v>15</v>
      </c>
      <c r="J53" s="7" t="s">
        <v>55</v>
      </c>
      <c r="K53" s="8"/>
      <c r="L53" s="8"/>
      <c r="M53" s="8"/>
      <c r="N53" s="6" t="s">
        <v>0</v>
      </c>
      <c r="O53" s="6"/>
      <c r="P53" s="9"/>
    </row>
    <row r="54" spans="1:16" ht="29" hidden="1" x14ac:dyDescent="0.35">
      <c r="A54" s="6" t="s">
        <v>11</v>
      </c>
      <c r="B54" s="6" t="s">
        <v>12</v>
      </c>
      <c r="C54" s="6" t="s">
        <v>24</v>
      </c>
      <c r="D54" s="19">
        <v>933</v>
      </c>
      <c r="E54" s="20">
        <v>37722</v>
      </c>
      <c r="F54" s="6" t="s">
        <v>62</v>
      </c>
      <c r="G54" s="7" t="s">
        <v>60</v>
      </c>
      <c r="H54" s="6" t="s">
        <v>28</v>
      </c>
      <c r="I54" s="8" t="s">
        <v>15</v>
      </c>
      <c r="J54" s="9" t="s">
        <v>61</v>
      </c>
      <c r="K54" s="8"/>
      <c r="L54" s="8"/>
      <c r="M54" s="8"/>
      <c r="N54" s="6" t="s">
        <v>0</v>
      </c>
      <c r="O54" s="6"/>
      <c r="P54" s="9"/>
    </row>
    <row r="55" spans="1:16" ht="29" hidden="1" x14ac:dyDescent="0.35">
      <c r="A55" s="6" t="s">
        <v>11</v>
      </c>
      <c r="B55" s="6" t="s">
        <v>12</v>
      </c>
      <c r="C55" s="6" t="s">
        <v>24</v>
      </c>
      <c r="D55" s="19">
        <v>1477</v>
      </c>
      <c r="E55" s="20">
        <v>41856</v>
      </c>
      <c r="F55" s="6" t="s">
        <v>20</v>
      </c>
      <c r="G55" s="7" t="s">
        <v>97</v>
      </c>
      <c r="H55" s="6" t="s">
        <v>28</v>
      </c>
      <c r="I55" s="8" t="s">
        <v>15</v>
      </c>
      <c r="J55" s="9" t="s">
        <v>98</v>
      </c>
      <c r="K55" s="8"/>
      <c r="L55" s="8"/>
      <c r="M55" s="8"/>
      <c r="N55" s="6" t="s">
        <v>0</v>
      </c>
      <c r="O55" s="6"/>
      <c r="P55" s="9"/>
    </row>
    <row r="56" spans="1:16" ht="29" hidden="1" x14ac:dyDescent="0.35">
      <c r="A56" s="6" t="s">
        <v>11</v>
      </c>
      <c r="B56" s="6" t="s">
        <v>12</v>
      </c>
      <c r="C56" s="6" t="s">
        <v>24</v>
      </c>
      <c r="D56" s="19">
        <v>1507</v>
      </c>
      <c r="E56" s="20">
        <v>41863</v>
      </c>
      <c r="F56" s="6" t="s">
        <v>20</v>
      </c>
      <c r="G56" s="7" t="s">
        <v>99</v>
      </c>
      <c r="H56" s="6" t="s">
        <v>28</v>
      </c>
      <c r="I56" s="8" t="s">
        <v>15</v>
      </c>
      <c r="J56" s="9" t="s">
        <v>98</v>
      </c>
      <c r="K56" s="8"/>
      <c r="L56" s="8"/>
      <c r="M56" s="8"/>
      <c r="N56" s="6" t="s">
        <v>0</v>
      </c>
      <c r="O56" s="6"/>
      <c r="P56" s="9"/>
    </row>
    <row r="57" spans="1:16" ht="29" hidden="1" x14ac:dyDescent="0.35">
      <c r="A57" s="6" t="s">
        <v>11</v>
      </c>
      <c r="B57" s="6" t="s">
        <v>12</v>
      </c>
      <c r="C57" s="6" t="s">
        <v>24</v>
      </c>
      <c r="D57" s="19">
        <v>1072</v>
      </c>
      <c r="E57" s="20">
        <v>42150</v>
      </c>
      <c r="F57" s="6" t="s">
        <v>20</v>
      </c>
      <c r="G57" s="7" t="s">
        <v>100</v>
      </c>
      <c r="H57" s="6" t="s">
        <v>28</v>
      </c>
      <c r="I57" s="8" t="s">
        <v>15</v>
      </c>
      <c r="J57" s="7" t="s">
        <v>101</v>
      </c>
      <c r="K57" s="8"/>
      <c r="L57" s="8"/>
      <c r="M57" s="8"/>
      <c r="N57" s="8" t="s">
        <v>0</v>
      </c>
      <c r="O57" s="8"/>
      <c r="P57" s="9"/>
    </row>
    <row r="58" spans="1:16" ht="29" hidden="1" x14ac:dyDescent="0.35">
      <c r="A58" s="6" t="s">
        <v>11</v>
      </c>
      <c r="B58" s="6" t="s">
        <v>12</v>
      </c>
      <c r="C58" s="6" t="s">
        <v>24</v>
      </c>
      <c r="D58" s="19">
        <v>1906</v>
      </c>
      <c r="E58" s="20">
        <v>42268</v>
      </c>
      <c r="F58" s="6" t="s">
        <v>20</v>
      </c>
      <c r="G58" s="7" t="s">
        <v>102</v>
      </c>
      <c r="H58" s="6" t="s">
        <v>28</v>
      </c>
      <c r="I58" s="8" t="s">
        <v>15</v>
      </c>
      <c r="J58" s="7" t="s">
        <v>88</v>
      </c>
      <c r="K58" s="8"/>
      <c r="L58" s="8"/>
      <c r="M58" s="8"/>
      <c r="N58" s="8" t="s">
        <v>0</v>
      </c>
      <c r="O58" s="8"/>
      <c r="P58" s="9"/>
    </row>
    <row r="59" spans="1:16" ht="29" hidden="1" x14ac:dyDescent="0.35">
      <c r="A59" s="6" t="s">
        <v>11</v>
      </c>
      <c r="B59" s="6" t="s">
        <v>12</v>
      </c>
      <c r="C59" s="6" t="s">
        <v>24</v>
      </c>
      <c r="D59" s="19">
        <v>1310</v>
      </c>
      <c r="E59" s="20">
        <v>42697</v>
      </c>
      <c r="F59" s="6" t="s">
        <v>20</v>
      </c>
      <c r="G59" s="7" t="s">
        <v>104</v>
      </c>
      <c r="H59" s="6" t="s">
        <v>28</v>
      </c>
      <c r="I59" s="8" t="s">
        <v>15</v>
      </c>
      <c r="J59" s="7" t="s">
        <v>88</v>
      </c>
      <c r="K59" s="8"/>
      <c r="L59" s="8"/>
      <c r="M59" s="8"/>
      <c r="N59" s="8" t="s">
        <v>0</v>
      </c>
      <c r="O59" s="8"/>
      <c r="P59" s="9"/>
    </row>
    <row r="60" spans="1:16" ht="58" hidden="1" x14ac:dyDescent="0.35">
      <c r="A60" s="6" t="s">
        <v>11</v>
      </c>
      <c r="B60" s="6" t="s">
        <v>12</v>
      </c>
      <c r="C60" s="6" t="s">
        <v>24</v>
      </c>
      <c r="D60" s="19">
        <v>52</v>
      </c>
      <c r="E60" s="20">
        <v>42747</v>
      </c>
      <c r="F60" s="6" t="s">
        <v>20</v>
      </c>
      <c r="G60" s="7" t="s">
        <v>107</v>
      </c>
      <c r="H60" s="6" t="s">
        <v>28</v>
      </c>
      <c r="I60" s="8" t="s">
        <v>15</v>
      </c>
      <c r="J60" s="9" t="s">
        <v>108</v>
      </c>
      <c r="K60" s="8"/>
      <c r="L60" s="8"/>
      <c r="M60" s="8"/>
      <c r="N60" s="8" t="s">
        <v>0</v>
      </c>
      <c r="O60" s="8"/>
      <c r="P60" s="9"/>
    </row>
    <row r="61" spans="1:16" ht="43.5" hidden="1" x14ac:dyDescent="0.35">
      <c r="A61" s="6" t="s">
        <v>11</v>
      </c>
      <c r="B61" s="6" t="s">
        <v>12</v>
      </c>
      <c r="C61" s="6" t="s">
        <v>24</v>
      </c>
      <c r="D61" s="19">
        <v>1496</v>
      </c>
      <c r="E61" s="20">
        <v>43318</v>
      </c>
      <c r="F61" s="6" t="s">
        <v>20</v>
      </c>
      <c r="G61" s="7" t="s">
        <v>113</v>
      </c>
      <c r="H61" s="6" t="s">
        <v>114</v>
      </c>
      <c r="I61" s="8" t="s">
        <v>15</v>
      </c>
      <c r="J61" s="7" t="s">
        <v>115</v>
      </c>
      <c r="K61" s="8"/>
      <c r="L61" s="8"/>
      <c r="M61" s="8"/>
      <c r="N61" s="8" t="s">
        <v>0</v>
      </c>
      <c r="O61" s="8"/>
      <c r="P61" s="9"/>
    </row>
    <row r="62" spans="1:16" ht="72.5" hidden="1" x14ac:dyDescent="0.35">
      <c r="A62" s="6" t="s">
        <v>117</v>
      </c>
      <c r="B62" s="6" t="s">
        <v>123</v>
      </c>
      <c r="C62" s="6" t="s">
        <v>24</v>
      </c>
      <c r="D62" s="18">
        <v>1077</v>
      </c>
      <c r="E62" s="6">
        <v>2015</v>
      </c>
      <c r="F62" s="6" t="s">
        <v>124</v>
      </c>
      <c r="G62" s="7" t="s">
        <v>125</v>
      </c>
      <c r="H62" s="6" t="s">
        <v>126</v>
      </c>
      <c r="I62" s="8" t="s">
        <v>15</v>
      </c>
      <c r="J62" s="7" t="s">
        <v>127</v>
      </c>
      <c r="K62" s="8"/>
      <c r="L62" s="8"/>
      <c r="M62" s="8"/>
      <c r="N62" s="8" t="s">
        <v>0</v>
      </c>
      <c r="O62" s="8"/>
      <c r="P62" s="7" t="s">
        <v>122</v>
      </c>
    </row>
    <row r="63" spans="1:16" ht="72.5" hidden="1" x14ac:dyDescent="0.35">
      <c r="A63" s="6" t="s">
        <v>117</v>
      </c>
      <c r="B63" s="6" t="s">
        <v>128</v>
      </c>
      <c r="C63" s="6" t="s">
        <v>24</v>
      </c>
      <c r="D63" s="18">
        <v>1077</v>
      </c>
      <c r="E63" s="6">
        <v>2015</v>
      </c>
      <c r="F63" s="6" t="s">
        <v>124</v>
      </c>
      <c r="G63" s="7" t="s">
        <v>125</v>
      </c>
      <c r="H63" s="6" t="s">
        <v>129</v>
      </c>
      <c r="I63" s="8" t="s">
        <v>15</v>
      </c>
      <c r="J63" s="7" t="s">
        <v>130</v>
      </c>
      <c r="K63" s="8"/>
      <c r="L63" s="8"/>
      <c r="M63" s="8"/>
      <c r="N63" s="8" t="s">
        <v>0</v>
      </c>
      <c r="O63" s="8"/>
      <c r="P63" s="7" t="s">
        <v>122</v>
      </c>
    </row>
    <row r="64" spans="1:16" ht="72.5" hidden="1" x14ac:dyDescent="0.35">
      <c r="A64" s="6" t="s">
        <v>117</v>
      </c>
      <c r="B64" s="6" t="s">
        <v>361</v>
      </c>
      <c r="C64" s="6" t="s">
        <v>24</v>
      </c>
      <c r="D64" s="18">
        <v>1077</v>
      </c>
      <c r="E64" s="6">
        <v>2015</v>
      </c>
      <c r="F64" s="6" t="s">
        <v>124</v>
      </c>
      <c r="G64" s="7" t="s">
        <v>125</v>
      </c>
      <c r="H64" s="6" t="s">
        <v>132</v>
      </c>
      <c r="I64" s="8" t="s">
        <v>15</v>
      </c>
      <c r="J64" s="7" t="s">
        <v>133</v>
      </c>
      <c r="K64" s="8"/>
      <c r="L64" s="8"/>
      <c r="M64" s="8"/>
      <c r="N64" s="8" t="s">
        <v>0</v>
      </c>
      <c r="O64" s="8"/>
      <c r="P64" s="7" t="s">
        <v>122</v>
      </c>
    </row>
    <row r="65" spans="1:16" ht="87" hidden="1" x14ac:dyDescent="0.35">
      <c r="A65" s="6" t="s">
        <v>117</v>
      </c>
      <c r="B65" s="6" t="s">
        <v>131</v>
      </c>
      <c r="C65" s="6" t="s">
        <v>24</v>
      </c>
      <c r="D65" s="18">
        <v>1077</v>
      </c>
      <c r="E65" s="6">
        <v>2015</v>
      </c>
      <c r="F65" s="6" t="s">
        <v>124</v>
      </c>
      <c r="G65" s="7" t="s">
        <v>125</v>
      </c>
      <c r="H65" s="6" t="s">
        <v>134</v>
      </c>
      <c r="I65" s="8" t="s">
        <v>15</v>
      </c>
      <c r="J65" s="7" t="s">
        <v>135</v>
      </c>
      <c r="K65" s="8"/>
      <c r="L65" s="8"/>
      <c r="M65" s="8"/>
      <c r="N65" s="8" t="s">
        <v>0</v>
      </c>
      <c r="O65" s="8"/>
      <c r="P65" s="7" t="s">
        <v>122</v>
      </c>
    </row>
    <row r="66" spans="1:16" ht="58" hidden="1" x14ac:dyDescent="0.35">
      <c r="A66" s="10" t="s">
        <v>117</v>
      </c>
      <c r="B66" s="10" t="s">
        <v>123</v>
      </c>
      <c r="C66" s="10" t="s">
        <v>24</v>
      </c>
      <c r="D66" s="10">
        <v>357</v>
      </c>
      <c r="E66" s="11">
        <v>35571</v>
      </c>
      <c r="F66" s="10" t="s">
        <v>152</v>
      </c>
      <c r="G66" s="12" t="s">
        <v>153</v>
      </c>
      <c r="H66" s="10" t="s">
        <v>328</v>
      </c>
      <c r="I66" s="8" t="s">
        <v>15</v>
      </c>
      <c r="J66" s="12" t="s">
        <v>154</v>
      </c>
      <c r="K66" s="8"/>
      <c r="L66" s="8"/>
      <c r="M66" s="8"/>
      <c r="N66" s="13" t="s">
        <v>0</v>
      </c>
      <c r="O66" s="13"/>
      <c r="P66" s="7"/>
    </row>
    <row r="67" spans="1:16" ht="72.5" hidden="1" x14ac:dyDescent="0.35">
      <c r="A67" s="10" t="s">
        <v>117</v>
      </c>
      <c r="B67" s="10" t="s">
        <v>123</v>
      </c>
      <c r="C67" s="10" t="s">
        <v>24</v>
      </c>
      <c r="D67" s="10">
        <v>586</v>
      </c>
      <c r="E67" s="11">
        <v>42367</v>
      </c>
      <c r="F67" s="10" t="s">
        <v>152</v>
      </c>
      <c r="G67" s="12" t="s">
        <v>158</v>
      </c>
      <c r="H67" s="10" t="s">
        <v>329</v>
      </c>
      <c r="I67" s="8" t="s">
        <v>15</v>
      </c>
      <c r="J67" s="12" t="s">
        <v>159</v>
      </c>
      <c r="K67" s="8"/>
      <c r="L67" s="8"/>
      <c r="M67" s="8"/>
      <c r="N67" s="13" t="s">
        <v>0</v>
      </c>
      <c r="O67" s="13"/>
      <c r="P67" s="7"/>
    </row>
    <row r="68" spans="1:16" ht="174" hidden="1" x14ac:dyDescent="0.35">
      <c r="A68" s="10" t="s">
        <v>117</v>
      </c>
      <c r="B68" s="10" t="s">
        <v>123</v>
      </c>
      <c r="C68" s="10" t="s">
        <v>24</v>
      </c>
      <c r="D68" s="10">
        <v>495</v>
      </c>
      <c r="E68" s="11">
        <v>42685</v>
      </c>
      <c r="F68" s="6" t="s">
        <v>145</v>
      </c>
      <c r="G68" s="12" t="s">
        <v>162</v>
      </c>
      <c r="H68" s="10" t="s">
        <v>28</v>
      </c>
      <c r="I68" s="8" t="s">
        <v>15</v>
      </c>
      <c r="J68" s="12" t="s">
        <v>163</v>
      </c>
      <c r="K68" s="8"/>
      <c r="L68" s="8"/>
      <c r="M68" s="8"/>
      <c r="N68" s="13" t="s">
        <v>0</v>
      </c>
      <c r="O68" s="13"/>
      <c r="P68" s="10" t="s">
        <v>164</v>
      </c>
    </row>
    <row r="69" spans="1:16" ht="29" hidden="1" x14ac:dyDescent="0.35">
      <c r="A69" s="10" t="s">
        <v>117</v>
      </c>
      <c r="B69" s="10" t="s">
        <v>128</v>
      </c>
      <c r="C69" s="10" t="s">
        <v>24</v>
      </c>
      <c r="D69" s="10">
        <v>495</v>
      </c>
      <c r="E69" s="11">
        <v>42685</v>
      </c>
      <c r="F69" s="6" t="s">
        <v>145</v>
      </c>
      <c r="G69" s="12" t="s">
        <v>162</v>
      </c>
      <c r="H69" s="10" t="s">
        <v>28</v>
      </c>
      <c r="I69" s="8"/>
      <c r="J69" s="12"/>
      <c r="K69" s="8"/>
      <c r="L69" s="8"/>
      <c r="M69" s="8"/>
      <c r="N69" s="13"/>
      <c r="O69" s="13"/>
      <c r="P69" s="10"/>
    </row>
    <row r="70" spans="1:16" ht="29" hidden="1" x14ac:dyDescent="0.35">
      <c r="A70" s="10" t="s">
        <v>117</v>
      </c>
      <c r="B70" s="10" t="s">
        <v>131</v>
      </c>
      <c r="C70" s="10" t="s">
        <v>24</v>
      </c>
      <c r="D70" s="10">
        <v>495</v>
      </c>
      <c r="E70" s="11">
        <v>42685</v>
      </c>
      <c r="F70" s="6" t="s">
        <v>145</v>
      </c>
      <c r="G70" s="12" t="s">
        <v>162</v>
      </c>
      <c r="H70" s="10" t="s">
        <v>28</v>
      </c>
      <c r="I70" s="8"/>
      <c r="J70" s="12"/>
      <c r="K70" s="8"/>
      <c r="L70" s="8"/>
      <c r="M70" s="8"/>
      <c r="N70" s="13"/>
      <c r="O70" s="13"/>
      <c r="P70" s="10"/>
    </row>
    <row r="71" spans="1:16" ht="58" hidden="1" x14ac:dyDescent="0.35">
      <c r="A71" s="10" t="s">
        <v>196</v>
      </c>
      <c r="B71" s="10"/>
      <c r="C71" s="10" t="s">
        <v>24</v>
      </c>
      <c r="D71" s="10">
        <v>886</v>
      </c>
      <c r="E71" s="11">
        <v>41772</v>
      </c>
      <c r="F71" s="6" t="s">
        <v>119</v>
      </c>
      <c r="G71" s="12" t="s">
        <v>202</v>
      </c>
      <c r="H71" s="10" t="s">
        <v>28</v>
      </c>
      <c r="I71" s="8" t="s">
        <v>15</v>
      </c>
      <c r="J71" s="12" t="s">
        <v>203</v>
      </c>
      <c r="K71" s="8"/>
      <c r="L71" s="8"/>
      <c r="M71" s="8"/>
      <c r="N71" s="14" t="s">
        <v>0</v>
      </c>
      <c r="O71" s="14"/>
      <c r="P71" s="14"/>
    </row>
    <row r="72" spans="1:16" ht="29" hidden="1" x14ac:dyDescent="0.35">
      <c r="A72" s="15" t="s">
        <v>196</v>
      </c>
      <c r="B72" s="10"/>
      <c r="C72" s="10" t="s">
        <v>24</v>
      </c>
      <c r="D72" s="10">
        <v>1377</v>
      </c>
      <c r="E72" s="11">
        <v>41452</v>
      </c>
      <c r="F72" s="10" t="s">
        <v>204</v>
      </c>
      <c r="G72" s="12" t="s">
        <v>205</v>
      </c>
      <c r="H72" s="10"/>
      <c r="I72" s="8" t="s">
        <v>15</v>
      </c>
      <c r="J72" s="14"/>
      <c r="K72" s="8"/>
      <c r="L72" s="8"/>
      <c r="M72" s="8"/>
      <c r="N72" s="14"/>
      <c r="O72" s="14"/>
      <c r="P72" s="14"/>
    </row>
    <row r="73" spans="1:16" ht="52" hidden="1" x14ac:dyDescent="0.35">
      <c r="A73" s="6" t="s">
        <v>206</v>
      </c>
      <c r="B73" s="10" t="s">
        <v>207</v>
      </c>
      <c r="C73" s="10" t="s">
        <v>24</v>
      </c>
      <c r="D73" s="10">
        <v>1072</v>
      </c>
      <c r="E73" s="11">
        <v>42150</v>
      </c>
      <c r="F73" s="6" t="s">
        <v>20</v>
      </c>
      <c r="G73" s="12" t="s">
        <v>220</v>
      </c>
      <c r="H73" s="24" t="s">
        <v>221</v>
      </c>
      <c r="I73" s="8" t="s">
        <v>15</v>
      </c>
      <c r="J73" s="14"/>
      <c r="K73" s="8"/>
      <c r="L73" s="8"/>
      <c r="M73" s="8"/>
      <c r="N73" s="14"/>
      <c r="O73" s="14"/>
      <c r="P73" s="14" t="s">
        <v>222</v>
      </c>
    </row>
    <row r="74" spans="1:16" ht="29" hidden="1" x14ac:dyDescent="0.35">
      <c r="A74" s="6" t="s">
        <v>225</v>
      </c>
      <c r="B74" s="6" t="s">
        <v>239</v>
      </c>
      <c r="C74" s="6" t="s">
        <v>24</v>
      </c>
      <c r="D74" s="6">
        <v>2442</v>
      </c>
      <c r="E74" s="20">
        <v>38919</v>
      </c>
      <c r="F74" s="6" t="s">
        <v>242</v>
      </c>
      <c r="G74" s="7" t="s">
        <v>226</v>
      </c>
      <c r="H74" s="9"/>
      <c r="I74" s="8" t="s">
        <v>15</v>
      </c>
      <c r="J74" s="9"/>
      <c r="K74" s="8"/>
      <c r="L74" s="8"/>
      <c r="M74" s="8"/>
      <c r="N74" s="9"/>
      <c r="O74" s="9"/>
      <c r="P74" s="9"/>
    </row>
    <row r="75" spans="1:16" ht="29" hidden="1" x14ac:dyDescent="0.35">
      <c r="A75" s="6" t="s">
        <v>225</v>
      </c>
      <c r="B75" s="6" t="s">
        <v>239</v>
      </c>
      <c r="C75" s="6" t="s">
        <v>24</v>
      </c>
      <c r="D75" s="6">
        <v>235</v>
      </c>
      <c r="E75" s="20">
        <v>40206</v>
      </c>
      <c r="F75" s="6" t="s">
        <v>227</v>
      </c>
      <c r="G75" s="7" t="s">
        <v>228</v>
      </c>
      <c r="H75" s="9"/>
      <c r="I75" s="8" t="s">
        <v>15</v>
      </c>
      <c r="J75" s="9"/>
      <c r="K75" s="8"/>
      <c r="L75" s="8"/>
      <c r="M75" s="8"/>
      <c r="N75" s="9"/>
      <c r="O75" s="9"/>
      <c r="P75" s="9"/>
    </row>
    <row r="76" spans="1:16" ht="43.5" hidden="1" x14ac:dyDescent="0.35">
      <c r="A76" s="6" t="s">
        <v>225</v>
      </c>
      <c r="B76" s="6" t="s">
        <v>239</v>
      </c>
      <c r="C76" s="6" t="s">
        <v>24</v>
      </c>
      <c r="D76" s="6">
        <v>3851</v>
      </c>
      <c r="E76" s="20">
        <v>39023</v>
      </c>
      <c r="F76" s="6" t="s">
        <v>240</v>
      </c>
      <c r="G76" s="7" t="s">
        <v>231</v>
      </c>
      <c r="H76" s="9"/>
      <c r="I76" s="8" t="s">
        <v>15</v>
      </c>
      <c r="J76" s="9"/>
      <c r="K76" s="8"/>
      <c r="L76" s="8"/>
      <c r="M76" s="8"/>
      <c r="N76" s="9"/>
      <c r="O76" s="9"/>
      <c r="P76" s="9"/>
    </row>
    <row r="77" spans="1:16" ht="29" hidden="1" x14ac:dyDescent="0.35">
      <c r="A77" s="6" t="s">
        <v>225</v>
      </c>
      <c r="B77" s="6" t="s">
        <v>239</v>
      </c>
      <c r="C77" s="6" t="s">
        <v>24</v>
      </c>
      <c r="D77" s="6">
        <v>1162</v>
      </c>
      <c r="E77" s="20">
        <v>40260</v>
      </c>
      <c r="F77" s="6" t="s">
        <v>267</v>
      </c>
      <c r="G77" s="7" t="s">
        <v>232</v>
      </c>
      <c r="H77" s="9"/>
      <c r="I77" s="8" t="s">
        <v>15</v>
      </c>
      <c r="J77" s="9"/>
      <c r="K77" s="8"/>
      <c r="L77" s="8"/>
      <c r="M77" s="8"/>
      <c r="N77" s="9"/>
      <c r="O77" s="9"/>
      <c r="P77" s="9"/>
    </row>
    <row r="78" spans="1:16" ht="29" hidden="1" x14ac:dyDescent="0.35">
      <c r="A78" s="6" t="s">
        <v>225</v>
      </c>
      <c r="B78" s="6" t="s">
        <v>239</v>
      </c>
      <c r="C78" s="6" t="s">
        <v>24</v>
      </c>
      <c r="D78" s="6">
        <v>1377</v>
      </c>
      <c r="E78" s="20">
        <v>41452</v>
      </c>
      <c r="F78" s="6" t="s">
        <v>204</v>
      </c>
      <c r="G78" s="7" t="s">
        <v>205</v>
      </c>
      <c r="H78" s="9"/>
      <c r="I78" s="8" t="s">
        <v>15</v>
      </c>
      <c r="J78" s="9"/>
      <c r="K78" s="8"/>
      <c r="L78" s="8"/>
      <c r="M78" s="8"/>
      <c r="N78" s="9"/>
      <c r="O78" s="9"/>
      <c r="P78" s="9"/>
    </row>
    <row r="79" spans="1:16" ht="58" hidden="1" x14ac:dyDescent="0.35">
      <c r="A79" s="6" t="s">
        <v>225</v>
      </c>
      <c r="B79" s="6" t="s">
        <v>239</v>
      </c>
      <c r="C79" s="6" t="s">
        <v>24</v>
      </c>
      <c r="D79" s="6">
        <v>1078</v>
      </c>
      <c r="E79" s="20">
        <v>42150</v>
      </c>
      <c r="F79" s="6" t="s">
        <v>268</v>
      </c>
      <c r="G79" s="7" t="s">
        <v>234</v>
      </c>
      <c r="H79" s="9"/>
      <c r="I79" s="8" t="s">
        <v>15</v>
      </c>
      <c r="J79" s="9"/>
      <c r="K79" s="8"/>
      <c r="L79" s="8"/>
      <c r="M79" s="8"/>
      <c r="N79" s="9"/>
      <c r="O79" s="9"/>
      <c r="P79" s="9"/>
    </row>
    <row r="80" spans="1:16" ht="29" hidden="1" x14ac:dyDescent="0.35">
      <c r="A80" s="6" t="s">
        <v>225</v>
      </c>
      <c r="B80" s="6" t="s">
        <v>239</v>
      </c>
      <c r="C80" s="6" t="s">
        <v>24</v>
      </c>
      <c r="D80" s="6">
        <v>1170</v>
      </c>
      <c r="E80" s="20">
        <v>42152</v>
      </c>
      <c r="F80" s="6" t="s">
        <v>240</v>
      </c>
      <c r="G80" s="7" t="s">
        <v>235</v>
      </c>
      <c r="H80" s="9"/>
      <c r="I80" s="8" t="s">
        <v>15</v>
      </c>
      <c r="J80" s="9"/>
      <c r="K80" s="8"/>
      <c r="L80" s="8"/>
      <c r="M80" s="8"/>
      <c r="N80" s="9"/>
      <c r="O80" s="9"/>
      <c r="P80" s="9"/>
    </row>
    <row r="81" spans="1:16" ht="58" hidden="1" x14ac:dyDescent="0.35">
      <c r="A81" s="6" t="s">
        <v>225</v>
      </c>
      <c r="B81" s="6" t="s">
        <v>239</v>
      </c>
      <c r="C81" s="6" t="s">
        <v>24</v>
      </c>
      <c r="D81" s="6">
        <v>103</v>
      </c>
      <c r="E81" s="20">
        <v>42024</v>
      </c>
      <c r="F81" s="6" t="s">
        <v>268</v>
      </c>
      <c r="G81" s="7" t="s">
        <v>236</v>
      </c>
      <c r="H81" s="9"/>
      <c r="I81" s="8" t="s">
        <v>15</v>
      </c>
      <c r="J81" s="9"/>
      <c r="K81" s="8"/>
      <c r="L81" s="8"/>
      <c r="M81" s="8"/>
      <c r="N81" s="9"/>
      <c r="O81" s="9"/>
      <c r="P81" s="9"/>
    </row>
    <row r="82" spans="1:16" ht="72.5" hidden="1" x14ac:dyDescent="0.35">
      <c r="A82" s="6" t="s">
        <v>225</v>
      </c>
      <c r="B82" s="6" t="s">
        <v>239</v>
      </c>
      <c r="C82" s="6" t="s">
        <v>24</v>
      </c>
      <c r="D82" s="6">
        <v>415</v>
      </c>
      <c r="E82" s="20">
        <v>42497</v>
      </c>
      <c r="F82" s="6" t="s">
        <v>268</v>
      </c>
      <c r="G82" s="7" t="s">
        <v>237</v>
      </c>
      <c r="H82" s="9"/>
      <c r="I82" s="8" t="s">
        <v>15</v>
      </c>
      <c r="J82" s="9"/>
      <c r="K82" s="8"/>
      <c r="L82" s="8"/>
      <c r="M82" s="8"/>
      <c r="N82" s="9"/>
      <c r="O82" s="9"/>
      <c r="P82" s="9"/>
    </row>
    <row r="83" spans="1:16" ht="29" x14ac:dyDescent="0.35">
      <c r="A83" s="6" t="s">
        <v>245</v>
      </c>
      <c r="B83" s="6" t="s">
        <v>246</v>
      </c>
      <c r="C83" s="6" t="s">
        <v>24</v>
      </c>
      <c r="D83" s="6">
        <v>70</v>
      </c>
      <c r="E83" s="20">
        <v>42061</v>
      </c>
      <c r="F83" s="6" t="s">
        <v>258</v>
      </c>
      <c r="G83" s="7" t="s">
        <v>259</v>
      </c>
      <c r="H83" s="6" t="s">
        <v>253</v>
      </c>
      <c r="I83" s="8" t="s">
        <v>15</v>
      </c>
      <c r="J83" s="9"/>
      <c r="K83" s="8"/>
      <c r="L83" s="8"/>
      <c r="M83" s="8"/>
      <c r="N83" s="9"/>
      <c r="O83" s="9"/>
      <c r="P83" s="9"/>
    </row>
    <row r="84" spans="1:16" ht="29" x14ac:dyDescent="0.35">
      <c r="A84" s="6" t="s">
        <v>245</v>
      </c>
      <c r="B84" s="6" t="s">
        <v>246</v>
      </c>
      <c r="C84" s="6" t="s">
        <v>24</v>
      </c>
      <c r="D84" s="6">
        <v>2981</v>
      </c>
      <c r="E84" s="20">
        <v>41567</v>
      </c>
      <c r="F84" s="6" t="s">
        <v>124</v>
      </c>
      <c r="G84" s="7" t="s">
        <v>260</v>
      </c>
      <c r="H84" s="6" t="s">
        <v>261</v>
      </c>
      <c r="I84" s="8" t="s">
        <v>15</v>
      </c>
      <c r="J84" s="9"/>
      <c r="K84" s="8"/>
      <c r="L84" s="8"/>
      <c r="M84" s="8"/>
      <c r="N84" s="9"/>
      <c r="O84" s="9"/>
      <c r="P84" s="9"/>
    </row>
    <row r="85" spans="1:16" ht="29" x14ac:dyDescent="0.35">
      <c r="A85" s="10" t="s">
        <v>245</v>
      </c>
      <c r="B85" s="10" t="s">
        <v>252</v>
      </c>
      <c r="C85" s="6" t="s">
        <v>24</v>
      </c>
      <c r="D85" s="6">
        <v>1077</v>
      </c>
      <c r="E85" s="6">
        <v>2015</v>
      </c>
      <c r="F85" s="6" t="s">
        <v>124</v>
      </c>
      <c r="G85" s="7" t="s">
        <v>125</v>
      </c>
      <c r="H85" s="10"/>
      <c r="I85" s="8" t="s">
        <v>15</v>
      </c>
      <c r="J85" s="9"/>
      <c r="K85" s="8"/>
      <c r="L85" s="8"/>
      <c r="M85" s="8"/>
      <c r="N85" s="9"/>
      <c r="O85" s="9"/>
      <c r="P85" s="9"/>
    </row>
    <row r="86" spans="1:16" ht="29" x14ac:dyDescent="0.35">
      <c r="A86" s="10" t="s">
        <v>245</v>
      </c>
      <c r="B86" s="10" t="s">
        <v>262</v>
      </c>
      <c r="C86" s="6" t="s">
        <v>24</v>
      </c>
      <c r="D86" s="6">
        <v>2981</v>
      </c>
      <c r="E86" s="20">
        <v>41567</v>
      </c>
      <c r="F86" s="6" t="s">
        <v>124</v>
      </c>
      <c r="G86" s="7" t="s">
        <v>260</v>
      </c>
      <c r="H86" s="6" t="s">
        <v>261</v>
      </c>
      <c r="I86" s="8" t="s">
        <v>15</v>
      </c>
      <c r="J86" s="9"/>
      <c r="K86" s="8"/>
      <c r="L86" s="8"/>
      <c r="M86" s="8"/>
      <c r="N86" s="9"/>
      <c r="O86" s="9"/>
      <c r="P86" s="9"/>
    </row>
    <row r="87" spans="1:16" ht="58" x14ac:dyDescent="0.35">
      <c r="A87" s="10" t="s">
        <v>245</v>
      </c>
      <c r="B87" s="6" t="s">
        <v>252</v>
      </c>
      <c r="C87" s="6" t="s">
        <v>24</v>
      </c>
      <c r="D87" s="8">
        <v>596</v>
      </c>
      <c r="E87" s="26">
        <v>42471</v>
      </c>
      <c r="F87" s="6" t="s">
        <v>124</v>
      </c>
      <c r="G87" s="6" t="s">
        <v>264</v>
      </c>
      <c r="H87" s="8"/>
      <c r="I87" s="8" t="s">
        <v>15</v>
      </c>
      <c r="J87" s="9"/>
      <c r="K87" s="8"/>
      <c r="L87" s="8"/>
      <c r="M87" s="8"/>
      <c r="N87" s="9"/>
      <c r="O87" s="9"/>
      <c r="P87" s="9"/>
    </row>
    <row r="88" spans="1:16" ht="87" hidden="1" x14ac:dyDescent="0.35">
      <c r="A88" s="10" t="s">
        <v>117</v>
      </c>
      <c r="B88" s="10" t="s">
        <v>269</v>
      </c>
      <c r="C88" s="10" t="s">
        <v>24</v>
      </c>
      <c r="D88" s="10">
        <v>1076</v>
      </c>
      <c r="E88" s="11">
        <v>42140</v>
      </c>
      <c r="F88" s="10" t="s">
        <v>270</v>
      </c>
      <c r="G88" s="12" t="s">
        <v>314</v>
      </c>
      <c r="H88" s="10" t="s">
        <v>313</v>
      </c>
      <c r="I88" s="10" t="s">
        <v>15</v>
      </c>
      <c r="J88" s="12" t="s">
        <v>271</v>
      </c>
      <c r="K88" s="10"/>
      <c r="L88" s="10"/>
      <c r="M88" s="10"/>
      <c r="N88" s="14" t="s">
        <v>0</v>
      </c>
      <c r="O88" s="14"/>
      <c r="P88" s="9"/>
    </row>
    <row r="89" spans="1:16" ht="159.5" hidden="1" x14ac:dyDescent="0.35">
      <c r="A89" s="10" t="s">
        <v>117</v>
      </c>
      <c r="B89" s="10" t="s">
        <v>269</v>
      </c>
      <c r="C89" s="10" t="s">
        <v>24</v>
      </c>
      <c r="D89" s="10">
        <v>1076</v>
      </c>
      <c r="E89" s="11">
        <v>42140</v>
      </c>
      <c r="F89" s="10" t="s">
        <v>270</v>
      </c>
      <c r="G89" s="12" t="s">
        <v>314</v>
      </c>
      <c r="H89" s="10" t="s">
        <v>315</v>
      </c>
      <c r="I89" s="10" t="s">
        <v>15</v>
      </c>
      <c r="J89" s="12" t="s">
        <v>285</v>
      </c>
      <c r="K89" s="10"/>
      <c r="L89" s="10"/>
      <c r="M89" s="10"/>
      <c r="N89" s="14" t="s">
        <v>0</v>
      </c>
      <c r="O89" s="14"/>
      <c r="P89" s="9"/>
    </row>
    <row r="90" spans="1:16" ht="130.5" hidden="1" x14ac:dyDescent="0.35">
      <c r="A90" s="6" t="s">
        <v>117</v>
      </c>
      <c r="B90" s="6" t="s">
        <v>269</v>
      </c>
      <c r="C90" s="6" t="s">
        <v>24</v>
      </c>
      <c r="D90" s="6">
        <v>1077</v>
      </c>
      <c r="E90" s="6">
        <v>2015</v>
      </c>
      <c r="F90" s="6" t="s">
        <v>254</v>
      </c>
      <c r="G90" s="7" t="s">
        <v>272</v>
      </c>
      <c r="H90" s="6" t="s">
        <v>273</v>
      </c>
      <c r="I90" s="6" t="s">
        <v>15</v>
      </c>
      <c r="J90" s="12" t="s">
        <v>312</v>
      </c>
      <c r="K90" s="6"/>
      <c r="L90" s="6"/>
      <c r="M90" s="6"/>
      <c r="N90" s="9" t="s">
        <v>0</v>
      </c>
      <c r="O90" s="9"/>
      <c r="P90" s="9"/>
    </row>
    <row r="91" spans="1:16" ht="58" hidden="1" x14ac:dyDescent="0.35">
      <c r="A91" s="6" t="s">
        <v>117</v>
      </c>
      <c r="B91" s="6" t="s">
        <v>269</v>
      </c>
      <c r="C91" s="6" t="s">
        <v>24</v>
      </c>
      <c r="D91" s="6">
        <v>1079</v>
      </c>
      <c r="E91" s="6">
        <v>2015</v>
      </c>
      <c r="F91" s="6" t="s">
        <v>274</v>
      </c>
      <c r="G91" s="7" t="s">
        <v>275</v>
      </c>
      <c r="H91" s="6" t="s">
        <v>276</v>
      </c>
      <c r="I91" s="6"/>
      <c r="J91" s="7"/>
      <c r="K91" s="6"/>
      <c r="L91" s="6"/>
      <c r="M91" s="6"/>
      <c r="N91" s="9"/>
      <c r="O91" s="9"/>
      <c r="P91" s="9"/>
    </row>
    <row r="92" spans="1:16" ht="43.5" hidden="1" x14ac:dyDescent="0.35">
      <c r="A92" s="10" t="s">
        <v>117</v>
      </c>
      <c r="B92" s="10" t="s">
        <v>269</v>
      </c>
      <c r="C92" s="10" t="s">
        <v>24</v>
      </c>
      <c r="D92" s="10">
        <v>2811</v>
      </c>
      <c r="E92" s="11">
        <v>27381</v>
      </c>
      <c r="F92" s="10" t="s">
        <v>40</v>
      </c>
      <c r="G92" s="12" t="s">
        <v>277</v>
      </c>
      <c r="H92" s="10" t="s">
        <v>337</v>
      </c>
      <c r="I92" s="10" t="s">
        <v>15</v>
      </c>
      <c r="J92" s="27" t="s">
        <v>278</v>
      </c>
      <c r="K92" s="10"/>
      <c r="L92" s="10"/>
      <c r="M92" s="10"/>
      <c r="N92" s="14" t="s">
        <v>0</v>
      </c>
      <c r="O92" s="14"/>
      <c r="P92" s="9"/>
    </row>
    <row r="93" spans="1:16" ht="159.5" hidden="1" x14ac:dyDescent="0.35">
      <c r="A93" s="10" t="s">
        <v>117</v>
      </c>
      <c r="B93" s="10" t="s">
        <v>269</v>
      </c>
      <c r="C93" s="10" t="s">
        <v>24</v>
      </c>
      <c r="D93" s="10">
        <v>2811</v>
      </c>
      <c r="E93" s="11">
        <v>27381</v>
      </c>
      <c r="F93" s="10" t="s">
        <v>40</v>
      </c>
      <c r="G93" s="12" t="s">
        <v>279</v>
      </c>
      <c r="H93" s="10" t="s">
        <v>338</v>
      </c>
      <c r="I93" s="10" t="s">
        <v>15</v>
      </c>
      <c r="J93" s="12" t="s">
        <v>311</v>
      </c>
      <c r="K93" s="10"/>
      <c r="L93" s="10"/>
      <c r="M93" s="10"/>
      <c r="N93" s="14" t="s">
        <v>0</v>
      </c>
      <c r="O93" s="14"/>
      <c r="P93" s="9"/>
    </row>
    <row r="94" spans="1:16" ht="72.5" hidden="1" x14ac:dyDescent="0.35">
      <c r="A94" s="10" t="s">
        <v>117</v>
      </c>
      <c r="B94" s="10" t="s">
        <v>269</v>
      </c>
      <c r="C94" s="10" t="s">
        <v>24</v>
      </c>
      <c r="D94" s="10">
        <v>3102</v>
      </c>
      <c r="E94" s="11">
        <v>35794</v>
      </c>
      <c r="F94" s="10" t="s">
        <v>40</v>
      </c>
      <c r="G94" s="12" t="s">
        <v>280</v>
      </c>
      <c r="H94" s="10" t="s">
        <v>339</v>
      </c>
      <c r="I94" s="10" t="s">
        <v>15</v>
      </c>
      <c r="J94" s="12" t="s">
        <v>281</v>
      </c>
      <c r="K94" s="10"/>
      <c r="L94" s="10"/>
      <c r="M94" s="10"/>
      <c r="N94" s="14" t="s">
        <v>0</v>
      </c>
      <c r="O94" s="14"/>
      <c r="P94" s="9"/>
    </row>
    <row r="95" spans="1:16" ht="29" hidden="1" x14ac:dyDescent="0.35">
      <c r="A95" s="10" t="s">
        <v>117</v>
      </c>
      <c r="B95" s="10" t="s">
        <v>269</v>
      </c>
      <c r="C95" s="10" t="s">
        <v>24</v>
      </c>
      <c r="D95" s="10">
        <v>3450</v>
      </c>
      <c r="E95" s="11">
        <v>39703</v>
      </c>
      <c r="F95" s="10" t="s">
        <v>40</v>
      </c>
      <c r="G95" s="12" t="s">
        <v>282</v>
      </c>
      <c r="H95" s="10" t="s">
        <v>28</v>
      </c>
      <c r="I95" s="10" t="s">
        <v>15</v>
      </c>
      <c r="J95" s="12" t="s">
        <v>283</v>
      </c>
      <c r="K95" s="10"/>
      <c r="L95" s="10"/>
      <c r="M95" s="10"/>
      <c r="N95" s="14" t="s">
        <v>0</v>
      </c>
      <c r="O95" s="14"/>
      <c r="P95" s="9"/>
    </row>
    <row r="96" spans="1:16" ht="29" hidden="1" x14ac:dyDescent="0.35">
      <c r="A96" s="6" t="s">
        <v>11</v>
      </c>
      <c r="B96" s="6" t="s">
        <v>12</v>
      </c>
      <c r="C96" s="6" t="s">
        <v>19</v>
      </c>
      <c r="D96" s="19">
        <v>2400</v>
      </c>
      <c r="E96" s="20">
        <v>28997</v>
      </c>
      <c r="F96" s="6" t="s">
        <v>20</v>
      </c>
      <c r="G96" s="7" t="s">
        <v>21</v>
      </c>
      <c r="H96" s="6" t="s">
        <v>22</v>
      </c>
      <c r="I96" s="8" t="s">
        <v>15</v>
      </c>
      <c r="J96" s="7" t="s">
        <v>23</v>
      </c>
      <c r="K96" s="8"/>
      <c r="L96" s="8"/>
      <c r="M96" s="8"/>
      <c r="N96" s="6" t="s">
        <v>0</v>
      </c>
      <c r="O96" s="6"/>
      <c r="P96" s="9"/>
    </row>
    <row r="97" spans="1:16" ht="29" hidden="1" x14ac:dyDescent="0.35">
      <c r="A97" s="6" t="s">
        <v>11</v>
      </c>
      <c r="B97" s="6" t="s">
        <v>12</v>
      </c>
      <c r="C97" s="6" t="s">
        <v>19</v>
      </c>
      <c r="D97" s="19">
        <v>2013</v>
      </c>
      <c r="E97" s="20">
        <v>31569</v>
      </c>
      <c r="F97" s="6" t="s">
        <v>20</v>
      </c>
      <c r="G97" s="7" t="s">
        <v>27</v>
      </c>
      <c r="H97" s="6" t="s">
        <v>28</v>
      </c>
      <c r="I97" s="8" t="s">
        <v>15</v>
      </c>
      <c r="J97" s="7" t="s">
        <v>29</v>
      </c>
      <c r="K97" s="8"/>
      <c r="L97" s="8"/>
      <c r="M97" s="8"/>
      <c r="N97" s="6" t="s">
        <v>0</v>
      </c>
      <c r="O97" s="6"/>
      <c r="P97" s="9"/>
    </row>
    <row r="98" spans="1:16" ht="43.5" hidden="1" x14ac:dyDescent="0.35">
      <c r="A98" s="6" t="s">
        <v>11</v>
      </c>
      <c r="B98" s="6" t="s">
        <v>12</v>
      </c>
      <c r="C98" s="6" t="s">
        <v>19</v>
      </c>
      <c r="D98" s="19">
        <v>1016</v>
      </c>
      <c r="E98" s="20">
        <v>32598</v>
      </c>
      <c r="F98" s="6" t="s">
        <v>20</v>
      </c>
      <c r="G98" s="7" t="s">
        <v>30</v>
      </c>
      <c r="H98" s="6" t="s">
        <v>316</v>
      </c>
      <c r="I98" s="8" t="s">
        <v>15</v>
      </c>
      <c r="J98" s="7" t="s">
        <v>31</v>
      </c>
      <c r="K98" s="8"/>
      <c r="L98" s="8"/>
      <c r="M98" s="8"/>
      <c r="N98" s="6" t="s">
        <v>0</v>
      </c>
      <c r="O98" s="6"/>
      <c r="P98" s="9"/>
    </row>
    <row r="99" spans="1:16" ht="29" hidden="1" x14ac:dyDescent="0.35">
      <c r="A99" s="6" t="s">
        <v>11</v>
      </c>
      <c r="B99" s="6" t="s">
        <v>12</v>
      </c>
      <c r="C99" s="6" t="s">
        <v>19</v>
      </c>
      <c r="D99" s="19">
        <v>1075</v>
      </c>
      <c r="E99" s="20">
        <v>33687</v>
      </c>
      <c r="F99" s="6" t="s">
        <v>20</v>
      </c>
      <c r="G99" s="7" t="s">
        <v>34</v>
      </c>
      <c r="H99" s="6" t="s">
        <v>28</v>
      </c>
      <c r="I99" s="8" t="s">
        <v>15</v>
      </c>
      <c r="J99" s="7" t="s">
        <v>35</v>
      </c>
      <c r="K99" s="8"/>
      <c r="L99" s="8"/>
      <c r="M99" s="8"/>
      <c r="N99" s="6" t="s">
        <v>0</v>
      </c>
      <c r="O99" s="6"/>
      <c r="P99" s="22"/>
    </row>
    <row r="100" spans="1:16" ht="29" hidden="1" x14ac:dyDescent="0.35">
      <c r="A100" s="6" t="s">
        <v>11</v>
      </c>
      <c r="B100" s="6" t="s">
        <v>12</v>
      </c>
      <c r="C100" s="6" t="s">
        <v>19</v>
      </c>
      <c r="D100" s="19">
        <v>3716</v>
      </c>
      <c r="E100" s="20">
        <v>34641</v>
      </c>
      <c r="F100" s="6" t="s">
        <v>20</v>
      </c>
      <c r="G100" s="7" t="s">
        <v>43</v>
      </c>
      <c r="H100" s="6" t="s">
        <v>28</v>
      </c>
      <c r="I100" s="8" t="s">
        <v>15</v>
      </c>
      <c r="J100" s="9" t="s">
        <v>44</v>
      </c>
      <c r="K100" s="8"/>
      <c r="L100" s="8"/>
      <c r="M100" s="8"/>
      <c r="N100" s="6" t="s">
        <v>0</v>
      </c>
      <c r="O100" s="6"/>
      <c r="P100" s="9"/>
    </row>
    <row r="101" spans="1:16" ht="29" hidden="1" x14ac:dyDescent="0.35">
      <c r="A101" s="6" t="s">
        <v>11</v>
      </c>
      <c r="B101" s="6" t="s">
        <v>12</v>
      </c>
      <c r="C101" s="6" t="s">
        <v>19</v>
      </c>
      <c r="D101" s="19">
        <v>7733</v>
      </c>
      <c r="E101" s="20">
        <v>35787</v>
      </c>
      <c r="F101" s="6" t="s">
        <v>49</v>
      </c>
      <c r="G101" s="7" t="s">
        <v>50</v>
      </c>
      <c r="H101" s="6" t="s">
        <v>28</v>
      </c>
      <c r="I101" s="8" t="s">
        <v>15</v>
      </c>
      <c r="J101" s="7" t="s">
        <v>51</v>
      </c>
      <c r="K101" s="8"/>
      <c r="L101" s="8"/>
      <c r="M101" s="8"/>
      <c r="N101" s="6" t="s">
        <v>0</v>
      </c>
      <c r="O101" s="6"/>
      <c r="P101" s="9"/>
    </row>
    <row r="102" spans="1:16" ht="29" hidden="1" x14ac:dyDescent="0.35">
      <c r="A102" s="6" t="s">
        <v>11</v>
      </c>
      <c r="B102" s="6" t="s">
        <v>12</v>
      </c>
      <c r="C102" s="6" t="s">
        <v>19</v>
      </c>
      <c r="D102" s="19">
        <v>19200</v>
      </c>
      <c r="E102" s="20">
        <v>37610</v>
      </c>
      <c r="F102" s="6" t="s">
        <v>49</v>
      </c>
      <c r="G102" s="7" t="s">
        <v>56</v>
      </c>
      <c r="H102" s="6" t="s">
        <v>321</v>
      </c>
      <c r="I102" s="8" t="s">
        <v>15</v>
      </c>
      <c r="J102" s="7" t="s">
        <v>57</v>
      </c>
      <c r="K102" s="8"/>
      <c r="L102" s="8"/>
      <c r="M102" s="8"/>
      <c r="N102" s="6" t="s">
        <v>0</v>
      </c>
      <c r="O102" s="6"/>
      <c r="P102" s="9"/>
    </row>
    <row r="103" spans="1:16" ht="29" hidden="1" x14ac:dyDescent="0.35">
      <c r="A103" s="6" t="s">
        <v>11</v>
      </c>
      <c r="B103" s="6" t="s">
        <v>12</v>
      </c>
      <c r="C103" s="6" t="s">
        <v>19</v>
      </c>
      <c r="D103" s="19">
        <v>734</v>
      </c>
      <c r="E103" s="20">
        <v>38791</v>
      </c>
      <c r="F103" s="6" t="s">
        <v>62</v>
      </c>
      <c r="G103" s="7" t="s">
        <v>63</v>
      </c>
      <c r="H103" s="6" t="s">
        <v>316</v>
      </c>
      <c r="I103" s="8" t="s">
        <v>15</v>
      </c>
      <c r="J103" s="7" t="s">
        <v>64</v>
      </c>
      <c r="K103" s="8"/>
      <c r="L103" s="8"/>
      <c r="M103" s="8"/>
      <c r="N103" s="6" t="s">
        <v>0</v>
      </c>
      <c r="O103" s="6"/>
      <c r="P103" s="9"/>
    </row>
    <row r="104" spans="1:16" ht="29" hidden="1" x14ac:dyDescent="0.35">
      <c r="A104" s="6" t="s">
        <v>11</v>
      </c>
      <c r="B104" s="6" t="s">
        <v>12</v>
      </c>
      <c r="C104" s="6" t="s">
        <v>19</v>
      </c>
      <c r="D104" s="19">
        <v>1401</v>
      </c>
      <c r="E104" s="20">
        <v>39226</v>
      </c>
      <c r="F104" s="6" t="s">
        <v>62</v>
      </c>
      <c r="G104" s="7" t="s">
        <v>66</v>
      </c>
      <c r="H104" s="6" t="s">
        <v>28</v>
      </c>
      <c r="I104" s="8" t="s">
        <v>15</v>
      </c>
      <c r="J104" s="9" t="s">
        <v>47</v>
      </c>
      <c r="K104" s="8"/>
      <c r="L104" s="8"/>
      <c r="M104" s="8"/>
      <c r="N104" s="6" t="s">
        <v>0</v>
      </c>
      <c r="O104" s="6"/>
      <c r="P104" s="9"/>
    </row>
    <row r="105" spans="1:16" ht="29" hidden="1" x14ac:dyDescent="0.35">
      <c r="A105" s="6" t="s">
        <v>11</v>
      </c>
      <c r="B105" s="6" t="s">
        <v>12</v>
      </c>
      <c r="C105" s="6" t="s">
        <v>19</v>
      </c>
      <c r="D105" s="19">
        <v>2346</v>
      </c>
      <c r="E105" s="20">
        <v>39274</v>
      </c>
      <c r="F105" s="6" t="s">
        <v>62</v>
      </c>
      <c r="G105" s="7" t="s">
        <v>67</v>
      </c>
      <c r="H105" s="6" t="s">
        <v>28</v>
      </c>
      <c r="I105" s="8" t="s">
        <v>15</v>
      </c>
      <c r="J105" s="7" t="s">
        <v>68</v>
      </c>
      <c r="K105" s="8"/>
      <c r="L105" s="8"/>
      <c r="M105" s="8"/>
      <c r="N105" s="6" t="s">
        <v>0</v>
      </c>
      <c r="O105" s="6"/>
      <c r="P105" s="9"/>
    </row>
    <row r="106" spans="1:16" ht="29" hidden="1" x14ac:dyDescent="0.35">
      <c r="A106" s="6" t="s">
        <v>11</v>
      </c>
      <c r="B106" s="6" t="s">
        <v>12</v>
      </c>
      <c r="C106" s="6" t="s">
        <v>19</v>
      </c>
      <c r="D106" s="19">
        <v>2844</v>
      </c>
      <c r="E106" s="20">
        <v>39310</v>
      </c>
      <c r="F106" s="6" t="s">
        <v>62</v>
      </c>
      <c r="G106" s="7" t="s">
        <v>69</v>
      </c>
      <c r="H106" s="6" t="s">
        <v>28</v>
      </c>
      <c r="I106" s="8" t="s">
        <v>15</v>
      </c>
      <c r="J106" s="7" t="s">
        <v>70</v>
      </c>
      <c r="K106" s="8"/>
      <c r="L106" s="8"/>
      <c r="M106" s="8"/>
      <c r="N106" s="6" t="s">
        <v>0</v>
      </c>
      <c r="O106" s="6"/>
      <c r="P106" s="9"/>
    </row>
    <row r="107" spans="1:16" ht="29" hidden="1" x14ac:dyDescent="0.35">
      <c r="A107" s="6" t="s">
        <v>11</v>
      </c>
      <c r="B107" s="6" t="s">
        <v>12</v>
      </c>
      <c r="C107" s="6" t="s">
        <v>19</v>
      </c>
      <c r="D107" s="19">
        <v>1956</v>
      </c>
      <c r="E107" s="20">
        <v>39598</v>
      </c>
      <c r="F107" s="6" t="s">
        <v>62</v>
      </c>
      <c r="G107" s="7" t="s">
        <v>71</v>
      </c>
      <c r="H107" s="6" t="s">
        <v>320</v>
      </c>
      <c r="I107" s="8" t="s">
        <v>15</v>
      </c>
      <c r="J107" s="7" t="s">
        <v>72</v>
      </c>
      <c r="K107" s="8"/>
      <c r="L107" s="8"/>
      <c r="M107" s="8"/>
      <c r="N107" s="6" t="s">
        <v>0</v>
      </c>
      <c r="O107" s="6"/>
      <c r="P107" s="9"/>
    </row>
    <row r="108" spans="1:16" ht="72.5" hidden="1" x14ac:dyDescent="0.35">
      <c r="A108" s="6" t="s">
        <v>11</v>
      </c>
      <c r="B108" s="6" t="s">
        <v>12</v>
      </c>
      <c r="C108" s="6" t="s">
        <v>19</v>
      </c>
      <c r="D108" s="19">
        <v>2646</v>
      </c>
      <c r="E108" s="20">
        <v>39646</v>
      </c>
      <c r="F108" s="6" t="s">
        <v>62</v>
      </c>
      <c r="G108" s="7" t="s">
        <v>73</v>
      </c>
      <c r="H108" s="6" t="s">
        <v>28</v>
      </c>
      <c r="I108" s="8" t="s">
        <v>15</v>
      </c>
      <c r="J108" s="7" t="s">
        <v>74</v>
      </c>
      <c r="K108" s="8"/>
      <c r="L108" s="8"/>
      <c r="M108" s="8"/>
      <c r="N108" s="6" t="s">
        <v>0</v>
      </c>
      <c r="O108" s="6"/>
      <c r="P108" s="7" t="s">
        <v>75</v>
      </c>
    </row>
    <row r="109" spans="1:16" ht="29" hidden="1" x14ac:dyDescent="0.35">
      <c r="A109" s="6" t="s">
        <v>11</v>
      </c>
      <c r="B109" s="6" t="s">
        <v>12</v>
      </c>
      <c r="C109" s="6" t="s">
        <v>19</v>
      </c>
      <c r="D109" s="19">
        <v>1918</v>
      </c>
      <c r="E109" s="20">
        <v>39969</v>
      </c>
      <c r="F109" s="6" t="s">
        <v>62</v>
      </c>
      <c r="G109" s="7" t="s">
        <v>78</v>
      </c>
      <c r="H109" s="6" t="s">
        <v>28</v>
      </c>
      <c r="I109" s="8" t="s">
        <v>15</v>
      </c>
      <c r="J109" s="7" t="s">
        <v>79</v>
      </c>
      <c r="K109" s="8"/>
      <c r="L109" s="8"/>
      <c r="M109" s="8"/>
      <c r="N109" s="6" t="s">
        <v>0</v>
      </c>
      <c r="O109" s="6"/>
      <c r="P109" s="9"/>
    </row>
    <row r="110" spans="1:16" ht="43.5" hidden="1" x14ac:dyDescent="0.35">
      <c r="A110" s="6" t="s">
        <v>11</v>
      </c>
      <c r="B110" s="6" t="s">
        <v>12</v>
      </c>
      <c r="C110" s="6" t="s">
        <v>19</v>
      </c>
      <c r="D110" s="19">
        <v>652</v>
      </c>
      <c r="E110" s="20">
        <v>41029</v>
      </c>
      <c r="F110" s="6" t="s">
        <v>20</v>
      </c>
      <c r="G110" s="7" t="s">
        <v>89</v>
      </c>
      <c r="H110" s="6" t="s">
        <v>28</v>
      </c>
      <c r="I110" s="8" t="s">
        <v>15</v>
      </c>
      <c r="J110" s="7" t="s">
        <v>90</v>
      </c>
      <c r="K110" s="8"/>
      <c r="L110" s="8"/>
      <c r="M110" s="8"/>
      <c r="N110" s="6" t="s">
        <v>0</v>
      </c>
      <c r="O110" s="6"/>
      <c r="P110" s="9"/>
    </row>
    <row r="111" spans="1:16" ht="29" hidden="1" x14ac:dyDescent="0.35">
      <c r="A111" s="6" t="s">
        <v>11</v>
      </c>
      <c r="B111" s="6" t="s">
        <v>12</v>
      </c>
      <c r="C111" s="6" t="s">
        <v>19</v>
      </c>
      <c r="D111" s="19">
        <v>1356</v>
      </c>
      <c r="E111" s="20">
        <v>41108</v>
      </c>
      <c r="F111" s="6" t="s">
        <v>20</v>
      </c>
      <c r="G111" s="7" t="s">
        <v>92</v>
      </c>
      <c r="H111" s="6" t="s">
        <v>28</v>
      </c>
      <c r="I111" s="8" t="s">
        <v>15</v>
      </c>
      <c r="J111" s="7" t="s">
        <v>90</v>
      </c>
      <c r="K111" s="8"/>
      <c r="L111" s="8"/>
      <c r="M111" s="8"/>
      <c r="N111" s="6" t="s">
        <v>0</v>
      </c>
      <c r="O111" s="6"/>
      <c r="P111" s="9"/>
    </row>
    <row r="112" spans="1:16" ht="29" hidden="1" x14ac:dyDescent="0.35">
      <c r="A112" s="6" t="s">
        <v>11</v>
      </c>
      <c r="B112" s="6" t="s">
        <v>12</v>
      </c>
      <c r="C112" s="6" t="s">
        <v>19</v>
      </c>
      <c r="D112" s="19">
        <v>1565</v>
      </c>
      <c r="E112" s="20">
        <v>41796</v>
      </c>
      <c r="F112" s="6" t="s">
        <v>49</v>
      </c>
      <c r="G112" s="7" t="s">
        <v>95</v>
      </c>
      <c r="H112" s="6" t="s">
        <v>28</v>
      </c>
      <c r="I112" s="8" t="s">
        <v>15</v>
      </c>
      <c r="J112" s="7" t="s">
        <v>96</v>
      </c>
      <c r="K112" s="8"/>
      <c r="L112" s="8"/>
      <c r="M112" s="8"/>
      <c r="N112" s="6" t="s">
        <v>0</v>
      </c>
      <c r="O112" s="6"/>
      <c r="P112" s="9"/>
    </row>
    <row r="113" spans="1:16" ht="29" hidden="1" x14ac:dyDescent="0.35">
      <c r="A113" s="6" t="s">
        <v>11</v>
      </c>
      <c r="B113" s="6" t="s">
        <v>12</v>
      </c>
      <c r="C113" s="6" t="s">
        <v>19</v>
      </c>
      <c r="D113" s="19">
        <v>1231</v>
      </c>
      <c r="E113" s="20">
        <v>42592</v>
      </c>
      <c r="F113" s="6" t="s">
        <v>49</v>
      </c>
      <c r="G113" s="7" t="s">
        <v>103</v>
      </c>
      <c r="H113" s="6" t="s">
        <v>28</v>
      </c>
      <c r="I113" s="8" t="s">
        <v>15</v>
      </c>
      <c r="J113" s="7" t="s">
        <v>88</v>
      </c>
      <c r="K113" s="8"/>
      <c r="L113" s="8"/>
      <c r="M113" s="8"/>
      <c r="N113" s="8" t="s">
        <v>0</v>
      </c>
      <c r="O113" s="8"/>
      <c r="P113" s="9"/>
    </row>
    <row r="114" spans="1:16" ht="43.5" hidden="1" x14ac:dyDescent="0.35">
      <c r="A114" s="6" t="s">
        <v>11</v>
      </c>
      <c r="B114" s="6" t="s">
        <v>12</v>
      </c>
      <c r="C114" s="6" t="s">
        <v>19</v>
      </c>
      <c r="D114" s="19">
        <v>4927</v>
      </c>
      <c r="E114" s="20">
        <v>42747</v>
      </c>
      <c r="F114" s="6" t="s">
        <v>20</v>
      </c>
      <c r="G114" s="7" t="s">
        <v>105</v>
      </c>
      <c r="H114" s="6" t="s">
        <v>325</v>
      </c>
      <c r="I114" s="8" t="s">
        <v>15</v>
      </c>
      <c r="J114" s="7" t="s">
        <v>106</v>
      </c>
      <c r="K114" s="8"/>
      <c r="L114" s="8"/>
      <c r="M114" s="8"/>
      <c r="N114" s="8" t="s">
        <v>0</v>
      </c>
      <c r="O114" s="8"/>
      <c r="P114" s="9"/>
    </row>
    <row r="115" spans="1:16" ht="29" hidden="1" x14ac:dyDescent="0.35">
      <c r="A115" s="6" t="s">
        <v>11</v>
      </c>
      <c r="B115" s="6" t="s">
        <v>12</v>
      </c>
      <c r="C115" s="6" t="s">
        <v>19</v>
      </c>
      <c r="D115" s="19">
        <v>1111</v>
      </c>
      <c r="E115" s="20">
        <v>42821</v>
      </c>
      <c r="F115" s="6" t="s">
        <v>20</v>
      </c>
      <c r="G115" s="7" t="s">
        <v>109</v>
      </c>
      <c r="H115" s="6" t="s">
        <v>28</v>
      </c>
      <c r="I115" s="8" t="s">
        <v>15</v>
      </c>
      <c r="J115" s="7" t="s">
        <v>110</v>
      </c>
      <c r="K115" s="8"/>
      <c r="L115" s="8"/>
      <c r="M115" s="8"/>
      <c r="N115" s="8" t="s">
        <v>0</v>
      </c>
      <c r="O115" s="8"/>
      <c r="P115" s="9"/>
    </row>
    <row r="116" spans="1:16" ht="29" hidden="1" x14ac:dyDescent="0.35">
      <c r="A116" s="6" t="s">
        <v>11</v>
      </c>
      <c r="B116" s="6" t="s">
        <v>12</v>
      </c>
      <c r="C116" s="6" t="s">
        <v>19</v>
      </c>
      <c r="D116" s="19">
        <v>3246</v>
      </c>
      <c r="E116" s="20">
        <v>43315</v>
      </c>
      <c r="F116" s="6" t="s">
        <v>49</v>
      </c>
      <c r="G116" s="7" t="s">
        <v>111</v>
      </c>
      <c r="H116" s="6" t="s">
        <v>28</v>
      </c>
      <c r="I116" s="8" t="s">
        <v>15</v>
      </c>
      <c r="J116" s="7" t="s">
        <v>112</v>
      </c>
      <c r="K116" s="8"/>
      <c r="L116" s="8"/>
      <c r="M116" s="8"/>
      <c r="N116" s="8" t="s">
        <v>0</v>
      </c>
      <c r="O116" s="8"/>
      <c r="P116" s="9"/>
    </row>
    <row r="117" spans="1:16" ht="29" hidden="1" x14ac:dyDescent="0.35">
      <c r="A117" s="6" t="s">
        <v>11</v>
      </c>
      <c r="B117" s="6" t="s">
        <v>12</v>
      </c>
      <c r="C117" s="6" t="s">
        <v>19</v>
      </c>
      <c r="D117" s="19">
        <v>312</v>
      </c>
      <c r="E117" s="20">
        <v>43509</v>
      </c>
      <c r="F117" s="6" t="s">
        <v>20</v>
      </c>
      <c r="G117" s="7" t="s">
        <v>116</v>
      </c>
      <c r="H117" s="6" t="s">
        <v>28</v>
      </c>
      <c r="I117" s="8" t="s">
        <v>15</v>
      </c>
      <c r="J117" s="7" t="s">
        <v>110</v>
      </c>
      <c r="K117" s="8"/>
      <c r="L117" s="8"/>
      <c r="M117" s="8"/>
      <c r="N117" s="8" t="s">
        <v>0</v>
      </c>
      <c r="O117" s="8"/>
      <c r="P117" s="9"/>
    </row>
    <row r="118" spans="1:16" ht="79.5" hidden="1" customHeight="1" x14ac:dyDescent="0.35">
      <c r="A118" s="6" t="s">
        <v>117</v>
      </c>
      <c r="B118" s="6"/>
      <c r="C118" s="6" t="s">
        <v>19</v>
      </c>
      <c r="D118" s="18">
        <v>288</v>
      </c>
      <c r="E118" s="6">
        <v>2015</v>
      </c>
      <c r="F118" s="6" t="s">
        <v>124</v>
      </c>
      <c r="G118" s="7" t="s">
        <v>136</v>
      </c>
      <c r="H118" s="6" t="s">
        <v>28</v>
      </c>
      <c r="I118" s="8" t="s">
        <v>15</v>
      </c>
      <c r="J118" s="7" t="s">
        <v>137</v>
      </c>
      <c r="K118" s="8"/>
      <c r="L118" s="8"/>
      <c r="M118" s="8"/>
      <c r="N118" s="8" t="s">
        <v>0</v>
      </c>
      <c r="O118" s="8"/>
      <c r="P118" s="9"/>
    </row>
    <row r="119" spans="1:16" ht="130.5" hidden="1" x14ac:dyDescent="0.35">
      <c r="A119" s="6" t="s">
        <v>117</v>
      </c>
      <c r="B119" s="6" t="s">
        <v>123</v>
      </c>
      <c r="C119" s="6" t="s">
        <v>19</v>
      </c>
      <c r="D119" s="18">
        <v>26</v>
      </c>
      <c r="E119" s="6">
        <v>2018</v>
      </c>
      <c r="F119" s="6" t="s">
        <v>145</v>
      </c>
      <c r="G119" s="7" t="s">
        <v>146</v>
      </c>
      <c r="H119" s="6" t="s">
        <v>346</v>
      </c>
      <c r="I119" s="8" t="s">
        <v>15</v>
      </c>
      <c r="J119" s="7" t="s">
        <v>147</v>
      </c>
      <c r="K119" s="8"/>
      <c r="L119" s="8"/>
      <c r="M119" s="8"/>
      <c r="N119" s="8" t="s">
        <v>0</v>
      </c>
      <c r="O119" s="8"/>
      <c r="P119" s="7" t="s">
        <v>122</v>
      </c>
    </row>
    <row r="120" spans="1:16" ht="43.5" hidden="1" x14ac:dyDescent="0.35">
      <c r="A120" s="6" t="s">
        <v>117</v>
      </c>
      <c r="B120" s="6" t="s">
        <v>128</v>
      </c>
      <c r="C120" s="6" t="s">
        <v>19</v>
      </c>
      <c r="D120" s="18">
        <v>26</v>
      </c>
      <c r="E120" s="6">
        <v>2018</v>
      </c>
      <c r="F120" s="6" t="s">
        <v>145</v>
      </c>
      <c r="G120" s="7" t="s">
        <v>146</v>
      </c>
      <c r="H120" s="6" t="s">
        <v>347</v>
      </c>
      <c r="I120" s="8" t="s">
        <v>15</v>
      </c>
      <c r="J120" s="7"/>
      <c r="K120" s="8"/>
      <c r="L120" s="8"/>
      <c r="M120" s="8"/>
      <c r="N120" s="8"/>
      <c r="O120" s="8"/>
      <c r="P120" s="7"/>
    </row>
    <row r="121" spans="1:16" ht="43.5" hidden="1" x14ac:dyDescent="0.35">
      <c r="A121" s="6" t="s">
        <v>117</v>
      </c>
      <c r="B121" s="6" t="s">
        <v>131</v>
      </c>
      <c r="C121" s="6" t="s">
        <v>19</v>
      </c>
      <c r="D121" s="18">
        <v>26</v>
      </c>
      <c r="E121" s="6">
        <v>2018</v>
      </c>
      <c r="F121" s="6" t="s">
        <v>145</v>
      </c>
      <c r="G121" s="7" t="s">
        <v>146</v>
      </c>
      <c r="H121" s="6" t="s">
        <v>348</v>
      </c>
      <c r="I121" s="8" t="s">
        <v>15</v>
      </c>
      <c r="J121" s="7"/>
      <c r="K121" s="8"/>
      <c r="L121" s="8"/>
      <c r="M121" s="8"/>
      <c r="N121" s="8"/>
      <c r="O121" s="8"/>
      <c r="P121" s="7"/>
    </row>
    <row r="122" spans="1:16" ht="58" hidden="1" x14ac:dyDescent="0.35">
      <c r="A122" s="10" t="s">
        <v>117</v>
      </c>
      <c r="B122" s="10" t="s">
        <v>123</v>
      </c>
      <c r="C122" s="10" t="s">
        <v>19</v>
      </c>
      <c r="D122" s="10">
        <v>472</v>
      </c>
      <c r="E122" s="11">
        <v>42794</v>
      </c>
      <c r="F122" s="10" t="s">
        <v>165</v>
      </c>
      <c r="G122" s="12" t="s">
        <v>166</v>
      </c>
      <c r="H122" s="10" t="s">
        <v>331</v>
      </c>
      <c r="I122" s="8" t="s">
        <v>15</v>
      </c>
      <c r="J122" s="12" t="s">
        <v>167</v>
      </c>
      <c r="K122" s="8"/>
      <c r="L122" s="8"/>
      <c r="M122" s="8"/>
      <c r="N122" s="13" t="s">
        <v>0</v>
      </c>
      <c r="O122" s="13"/>
      <c r="P122" s="7"/>
    </row>
    <row r="123" spans="1:16" ht="29" hidden="1" x14ac:dyDescent="0.35">
      <c r="A123" s="6" t="s">
        <v>225</v>
      </c>
      <c r="B123" s="6" t="s">
        <v>239</v>
      </c>
      <c r="C123" s="6" t="s">
        <v>19</v>
      </c>
      <c r="D123" s="6">
        <v>68</v>
      </c>
      <c r="E123" s="20">
        <v>38380</v>
      </c>
      <c r="F123" s="6" t="s">
        <v>240</v>
      </c>
      <c r="G123" s="25" t="s">
        <v>241</v>
      </c>
      <c r="H123" s="9"/>
      <c r="I123" s="8" t="s">
        <v>15</v>
      </c>
      <c r="J123" s="9"/>
      <c r="K123" s="8"/>
      <c r="L123" s="8"/>
      <c r="M123" s="8"/>
      <c r="N123" s="9"/>
      <c r="O123" s="9"/>
      <c r="P123" s="9"/>
    </row>
    <row r="124" spans="1:16" ht="29" hidden="1" x14ac:dyDescent="0.35">
      <c r="A124" s="6" t="s">
        <v>225</v>
      </c>
      <c r="B124" s="6" t="s">
        <v>239</v>
      </c>
      <c r="C124" s="6" t="s">
        <v>19</v>
      </c>
      <c r="D124" s="6">
        <v>715</v>
      </c>
      <c r="E124" s="20">
        <v>43259</v>
      </c>
      <c r="F124" s="6" t="s">
        <v>244</v>
      </c>
      <c r="G124" s="7" t="s">
        <v>238</v>
      </c>
      <c r="H124" s="9"/>
      <c r="I124" s="8" t="s">
        <v>15</v>
      </c>
      <c r="J124" s="9"/>
      <c r="K124" s="8"/>
      <c r="L124" s="8"/>
      <c r="M124" s="8"/>
      <c r="N124" s="9"/>
      <c r="O124" s="9"/>
      <c r="P124" s="9"/>
    </row>
    <row r="125" spans="1:16" ht="72.5" x14ac:dyDescent="0.35">
      <c r="A125" s="6" t="s">
        <v>245</v>
      </c>
      <c r="B125" s="6" t="s">
        <v>246</v>
      </c>
      <c r="C125" s="6" t="s">
        <v>19</v>
      </c>
      <c r="D125" s="6">
        <v>720</v>
      </c>
      <c r="E125" s="20">
        <v>42194</v>
      </c>
      <c r="F125" s="6" t="s">
        <v>263</v>
      </c>
      <c r="G125" s="7" t="s">
        <v>256</v>
      </c>
      <c r="H125" s="6" t="s">
        <v>250</v>
      </c>
      <c r="I125" s="8" t="s">
        <v>15</v>
      </c>
      <c r="J125" s="9"/>
      <c r="K125" s="8"/>
      <c r="L125" s="8"/>
      <c r="M125" s="8"/>
      <c r="N125" s="9"/>
      <c r="O125" s="9"/>
      <c r="P125" s="9"/>
    </row>
    <row r="126" spans="1:16" ht="43.5" x14ac:dyDescent="0.35">
      <c r="A126" s="6" t="s">
        <v>245</v>
      </c>
      <c r="B126" s="6" t="s">
        <v>246</v>
      </c>
      <c r="C126" s="6" t="s">
        <v>19</v>
      </c>
      <c r="D126" s="6">
        <v>151</v>
      </c>
      <c r="E126" s="20">
        <v>36914</v>
      </c>
      <c r="F126" s="6" t="s">
        <v>263</v>
      </c>
      <c r="G126" s="7" t="s">
        <v>247</v>
      </c>
      <c r="H126" s="6" t="s">
        <v>248</v>
      </c>
      <c r="I126" s="8" t="s">
        <v>15</v>
      </c>
      <c r="J126" s="9"/>
      <c r="K126" s="8"/>
      <c r="L126" s="8"/>
      <c r="M126" s="8"/>
      <c r="N126" s="9"/>
      <c r="O126" s="9"/>
      <c r="P126" s="9"/>
    </row>
    <row r="127" spans="1:16" ht="43.5" x14ac:dyDescent="0.35">
      <c r="A127" s="6" t="s">
        <v>245</v>
      </c>
      <c r="B127" s="6" t="s">
        <v>246</v>
      </c>
      <c r="C127" s="6" t="s">
        <v>19</v>
      </c>
      <c r="D127" s="6">
        <v>233</v>
      </c>
      <c r="E127" s="20">
        <v>37536</v>
      </c>
      <c r="F127" s="6" t="s">
        <v>263</v>
      </c>
      <c r="G127" s="7" t="s">
        <v>249</v>
      </c>
      <c r="H127" s="6" t="s">
        <v>257</v>
      </c>
      <c r="I127" s="8" t="s">
        <v>15</v>
      </c>
      <c r="J127" s="9"/>
      <c r="K127" s="8"/>
      <c r="L127" s="8"/>
      <c r="M127" s="8"/>
      <c r="N127" s="9"/>
      <c r="O127" s="9"/>
      <c r="P127" s="9"/>
    </row>
    <row r="128" spans="1:16" ht="72.5" x14ac:dyDescent="0.35">
      <c r="A128" s="6" t="s">
        <v>245</v>
      </c>
      <c r="B128" s="6" t="s">
        <v>246</v>
      </c>
      <c r="C128" s="6" t="s">
        <v>19</v>
      </c>
      <c r="D128" s="6">
        <v>720</v>
      </c>
      <c r="E128" s="20">
        <v>42194</v>
      </c>
      <c r="F128" s="6" t="s">
        <v>263</v>
      </c>
      <c r="G128" s="7" t="s">
        <v>256</v>
      </c>
      <c r="H128" s="6"/>
      <c r="I128" s="8" t="s">
        <v>15</v>
      </c>
      <c r="J128" s="9"/>
      <c r="K128" s="8"/>
      <c r="L128" s="8"/>
      <c r="M128" s="8"/>
      <c r="N128" s="9"/>
      <c r="O128" s="9"/>
      <c r="P128" s="9"/>
    </row>
    <row r="129" spans="1:16" ht="43.5" x14ac:dyDescent="0.35">
      <c r="A129" s="6" t="s">
        <v>245</v>
      </c>
      <c r="B129" s="6" t="s">
        <v>246</v>
      </c>
      <c r="C129" s="6" t="s">
        <v>19</v>
      </c>
      <c r="D129" s="6">
        <v>151</v>
      </c>
      <c r="E129" s="20">
        <v>36914</v>
      </c>
      <c r="F129" s="6" t="s">
        <v>263</v>
      </c>
      <c r="G129" s="7" t="s">
        <v>247</v>
      </c>
      <c r="H129" s="6"/>
      <c r="I129" s="8" t="s">
        <v>15</v>
      </c>
      <c r="J129" s="9"/>
      <c r="K129" s="8"/>
      <c r="L129" s="8"/>
      <c r="M129" s="8"/>
      <c r="N129" s="9"/>
      <c r="O129" s="9"/>
      <c r="P129" s="9"/>
    </row>
    <row r="130" spans="1:16" ht="43.5" x14ac:dyDescent="0.35">
      <c r="A130" s="10" t="s">
        <v>245</v>
      </c>
      <c r="B130" s="10" t="s">
        <v>252</v>
      </c>
      <c r="C130" s="6" t="s">
        <v>19</v>
      </c>
      <c r="D130" s="6">
        <v>26</v>
      </c>
      <c r="E130" s="6">
        <v>2018</v>
      </c>
      <c r="F130" s="6" t="s">
        <v>145</v>
      </c>
      <c r="G130" s="7" t="s">
        <v>146</v>
      </c>
      <c r="H130" s="10"/>
      <c r="I130" s="8" t="s">
        <v>15</v>
      </c>
      <c r="J130" s="9"/>
      <c r="K130" s="8"/>
      <c r="L130" s="8"/>
      <c r="M130" s="8"/>
      <c r="N130" s="9"/>
      <c r="O130" s="9"/>
      <c r="P130" s="9"/>
    </row>
    <row r="131" spans="1:16" ht="29" x14ac:dyDescent="0.35">
      <c r="A131" s="10" t="s">
        <v>245</v>
      </c>
      <c r="B131" s="10" t="s">
        <v>252</v>
      </c>
      <c r="C131" s="6" t="s">
        <v>19</v>
      </c>
      <c r="D131" s="6">
        <v>27</v>
      </c>
      <c r="E131" s="6">
        <v>2018</v>
      </c>
      <c r="F131" s="6" t="s">
        <v>145</v>
      </c>
      <c r="G131" s="7" t="s">
        <v>251</v>
      </c>
      <c r="H131" s="6" t="s">
        <v>28</v>
      </c>
      <c r="I131" s="8" t="s">
        <v>15</v>
      </c>
      <c r="J131" s="9"/>
      <c r="K131" s="8"/>
      <c r="L131" s="8"/>
      <c r="M131" s="8"/>
      <c r="N131" s="9"/>
      <c r="O131" s="9"/>
      <c r="P131" s="9"/>
    </row>
    <row r="132" spans="1:16" ht="72.5" x14ac:dyDescent="0.35">
      <c r="A132" s="10" t="s">
        <v>245</v>
      </c>
      <c r="B132" s="10" t="s">
        <v>262</v>
      </c>
      <c r="C132" s="6" t="s">
        <v>19</v>
      </c>
      <c r="D132" s="6">
        <v>720</v>
      </c>
      <c r="E132" s="20">
        <v>42194</v>
      </c>
      <c r="F132" s="6" t="s">
        <v>263</v>
      </c>
      <c r="G132" s="7" t="s">
        <v>256</v>
      </c>
      <c r="H132" s="10"/>
      <c r="I132" s="8" t="s">
        <v>15</v>
      </c>
      <c r="J132" s="9"/>
      <c r="K132" s="8"/>
      <c r="L132" s="8"/>
      <c r="M132" s="8"/>
      <c r="N132" s="9"/>
      <c r="O132" s="9"/>
      <c r="P132" s="9"/>
    </row>
    <row r="133" spans="1:16" ht="43.5" x14ac:dyDescent="0.35">
      <c r="A133" s="10" t="s">
        <v>245</v>
      </c>
      <c r="B133" s="10" t="s">
        <v>262</v>
      </c>
      <c r="C133" s="6" t="s">
        <v>19</v>
      </c>
      <c r="D133" s="6">
        <v>151</v>
      </c>
      <c r="E133" s="20">
        <v>36914</v>
      </c>
      <c r="F133" s="6" t="s">
        <v>263</v>
      </c>
      <c r="G133" s="7" t="s">
        <v>247</v>
      </c>
      <c r="H133" s="9"/>
      <c r="I133" s="8" t="s">
        <v>15</v>
      </c>
      <c r="J133" s="9"/>
      <c r="K133" s="8"/>
      <c r="L133" s="8"/>
      <c r="M133" s="8"/>
      <c r="N133" s="9"/>
      <c r="O133" s="9"/>
      <c r="P133" s="9"/>
    </row>
    <row r="134" spans="1:16" ht="72.5" x14ac:dyDescent="0.35">
      <c r="A134" s="10" t="s">
        <v>245</v>
      </c>
      <c r="B134" s="7" t="s">
        <v>252</v>
      </c>
      <c r="C134" s="6" t="s">
        <v>19</v>
      </c>
      <c r="D134" s="6">
        <v>720</v>
      </c>
      <c r="E134" s="20">
        <v>42194</v>
      </c>
      <c r="F134" s="6" t="s">
        <v>263</v>
      </c>
      <c r="G134" s="7" t="s">
        <v>256</v>
      </c>
      <c r="H134" s="9"/>
      <c r="I134" s="8" t="s">
        <v>15</v>
      </c>
      <c r="J134" s="9"/>
      <c r="K134" s="8"/>
      <c r="L134" s="8"/>
      <c r="M134" s="8"/>
      <c r="N134" s="9"/>
      <c r="O134" s="9"/>
      <c r="P134" s="9"/>
    </row>
    <row r="135" spans="1:16" ht="72.5" x14ac:dyDescent="0.35">
      <c r="A135" s="10" t="s">
        <v>245</v>
      </c>
      <c r="B135" s="7" t="s">
        <v>252</v>
      </c>
      <c r="C135" s="6" t="s">
        <v>19</v>
      </c>
      <c r="D135" s="8">
        <v>779</v>
      </c>
      <c r="E135" s="26">
        <v>42718</v>
      </c>
      <c r="F135" s="6" t="s">
        <v>263</v>
      </c>
      <c r="G135" s="7" t="s">
        <v>265</v>
      </c>
      <c r="H135" s="9"/>
      <c r="I135" s="8" t="s">
        <v>15</v>
      </c>
      <c r="J135" s="9"/>
      <c r="K135" s="8"/>
      <c r="L135" s="8"/>
      <c r="M135" s="8"/>
      <c r="N135" s="9"/>
      <c r="O135" s="9"/>
      <c r="P135" s="9"/>
    </row>
    <row r="136" spans="1:16" ht="58" x14ac:dyDescent="0.35">
      <c r="A136" s="10" t="s">
        <v>245</v>
      </c>
      <c r="B136" s="6" t="s">
        <v>252</v>
      </c>
      <c r="C136" s="6" t="s">
        <v>19</v>
      </c>
      <c r="D136" s="6">
        <v>788</v>
      </c>
      <c r="E136" s="20">
        <v>42846</v>
      </c>
      <c r="F136" s="6" t="s">
        <v>124</v>
      </c>
      <c r="G136" s="7" t="s">
        <v>255</v>
      </c>
      <c r="H136" s="9"/>
      <c r="I136" s="8" t="s">
        <v>15</v>
      </c>
      <c r="J136" s="9"/>
      <c r="K136" s="8"/>
      <c r="L136" s="8"/>
      <c r="M136" s="8"/>
      <c r="N136" s="9"/>
      <c r="O136" s="9"/>
      <c r="P136" s="9"/>
    </row>
    <row r="137" spans="1:16" ht="43.5" x14ac:dyDescent="0.35">
      <c r="A137" s="6" t="s">
        <v>245</v>
      </c>
      <c r="B137" s="6" t="s">
        <v>262</v>
      </c>
      <c r="C137" s="6" t="s">
        <v>19</v>
      </c>
      <c r="D137" s="6">
        <v>26</v>
      </c>
      <c r="E137" s="6">
        <v>2018</v>
      </c>
      <c r="F137" s="6" t="s">
        <v>145</v>
      </c>
      <c r="G137" s="7" t="s">
        <v>146</v>
      </c>
      <c r="H137" s="9"/>
      <c r="I137" s="8" t="s">
        <v>15</v>
      </c>
      <c r="J137" s="9"/>
      <c r="K137" s="8"/>
      <c r="L137" s="8"/>
      <c r="M137" s="8"/>
      <c r="N137" s="9"/>
      <c r="O137" s="9"/>
      <c r="P137" s="9"/>
    </row>
    <row r="138" spans="1:16" s="17" customFormat="1" ht="29" x14ac:dyDescent="0.35">
      <c r="A138" s="6" t="s">
        <v>245</v>
      </c>
      <c r="B138" s="6" t="s">
        <v>262</v>
      </c>
      <c r="C138" s="6" t="s">
        <v>19</v>
      </c>
      <c r="D138" s="6">
        <v>27</v>
      </c>
      <c r="E138" s="6">
        <v>2018</v>
      </c>
      <c r="F138" s="6" t="s">
        <v>145</v>
      </c>
      <c r="G138" s="7" t="s">
        <v>251</v>
      </c>
      <c r="H138" s="6" t="s">
        <v>28</v>
      </c>
      <c r="I138" s="8" t="s">
        <v>15</v>
      </c>
      <c r="J138" s="9"/>
      <c r="K138" s="8"/>
      <c r="L138" s="8"/>
      <c r="M138" s="8"/>
      <c r="N138" s="9"/>
      <c r="O138" s="9"/>
      <c r="P138" s="9"/>
    </row>
    <row r="139" spans="1:16" ht="29" x14ac:dyDescent="0.35">
      <c r="A139" s="6" t="s">
        <v>245</v>
      </c>
      <c r="B139" s="6" t="s">
        <v>262</v>
      </c>
      <c r="C139" s="6" t="s">
        <v>19</v>
      </c>
      <c r="D139" s="8">
        <v>1077</v>
      </c>
      <c r="E139" s="6">
        <v>2015</v>
      </c>
      <c r="F139" s="6" t="s">
        <v>124</v>
      </c>
      <c r="G139" s="7" t="s">
        <v>125</v>
      </c>
      <c r="H139" s="9"/>
      <c r="I139" s="8" t="s">
        <v>15</v>
      </c>
      <c r="J139" s="9"/>
      <c r="K139" s="8"/>
      <c r="L139" s="8"/>
      <c r="M139" s="8"/>
      <c r="N139" s="9"/>
      <c r="O139" s="9"/>
      <c r="P139" s="9"/>
    </row>
    <row r="140" spans="1:16" ht="58" hidden="1" x14ac:dyDescent="0.35">
      <c r="A140" s="10" t="s">
        <v>117</v>
      </c>
      <c r="B140" s="10" t="s">
        <v>269</v>
      </c>
      <c r="C140" s="10" t="s">
        <v>19</v>
      </c>
      <c r="D140" s="10">
        <v>371</v>
      </c>
      <c r="E140" s="11">
        <v>39870</v>
      </c>
      <c r="F140" s="10" t="s">
        <v>284</v>
      </c>
      <c r="G140" s="12" t="s">
        <v>297</v>
      </c>
      <c r="H140" s="10" t="s">
        <v>344</v>
      </c>
      <c r="I140" s="10" t="s">
        <v>15</v>
      </c>
      <c r="J140" s="12" t="s">
        <v>298</v>
      </c>
      <c r="K140" s="10"/>
      <c r="L140" s="10"/>
      <c r="M140" s="10"/>
      <c r="N140" s="14" t="s">
        <v>0</v>
      </c>
      <c r="O140" s="14"/>
      <c r="P140" s="9"/>
    </row>
    <row r="141" spans="1:16" ht="58" hidden="1" x14ac:dyDescent="0.35">
      <c r="A141" s="10" t="s">
        <v>117</v>
      </c>
      <c r="B141" s="10" t="s">
        <v>269</v>
      </c>
      <c r="C141" s="10" t="s">
        <v>19</v>
      </c>
      <c r="D141" s="10">
        <v>372</v>
      </c>
      <c r="E141" s="11">
        <v>39870</v>
      </c>
      <c r="F141" s="10" t="s">
        <v>284</v>
      </c>
      <c r="G141" s="12" t="s">
        <v>299</v>
      </c>
      <c r="H141" s="10" t="s">
        <v>344</v>
      </c>
      <c r="I141" s="10" t="s">
        <v>15</v>
      </c>
      <c r="J141" s="12" t="s">
        <v>300</v>
      </c>
      <c r="K141" s="10"/>
      <c r="L141" s="10"/>
      <c r="M141" s="10"/>
      <c r="N141" s="14" t="s">
        <v>0</v>
      </c>
      <c r="O141" s="14"/>
      <c r="P141" s="9"/>
    </row>
    <row r="142" spans="1:16" ht="58" hidden="1" x14ac:dyDescent="0.35">
      <c r="A142" s="10" t="s">
        <v>117</v>
      </c>
      <c r="B142" s="10" t="s">
        <v>269</v>
      </c>
      <c r="C142" s="10" t="s">
        <v>19</v>
      </c>
      <c r="D142" s="10">
        <v>610</v>
      </c>
      <c r="E142" s="11">
        <v>40262</v>
      </c>
      <c r="F142" s="10" t="s">
        <v>284</v>
      </c>
      <c r="G142" s="12" t="s">
        <v>301</v>
      </c>
      <c r="H142" s="10" t="s">
        <v>332</v>
      </c>
      <c r="I142" s="10" t="s">
        <v>15</v>
      </c>
      <c r="J142" s="12" t="s">
        <v>302</v>
      </c>
      <c r="K142" s="10"/>
      <c r="L142" s="10"/>
      <c r="M142" s="10"/>
      <c r="N142" s="14" t="s">
        <v>0</v>
      </c>
      <c r="O142" s="14"/>
      <c r="P142" s="9"/>
    </row>
    <row r="143" spans="1:16" ht="43.5" hidden="1" x14ac:dyDescent="0.35">
      <c r="A143" s="10" t="s">
        <v>117</v>
      </c>
      <c r="B143" s="10" t="s">
        <v>269</v>
      </c>
      <c r="C143" s="10" t="s">
        <v>19</v>
      </c>
      <c r="D143" s="10">
        <v>627</v>
      </c>
      <c r="E143" s="11">
        <v>38814</v>
      </c>
      <c r="F143" s="10" t="s">
        <v>284</v>
      </c>
      <c r="G143" s="12" t="s">
        <v>303</v>
      </c>
      <c r="H143" s="10" t="s">
        <v>304</v>
      </c>
      <c r="I143" s="10" t="s">
        <v>15</v>
      </c>
      <c r="J143" s="12"/>
      <c r="K143" s="10"/>
      <c r="L143" s="10"/>
      <c r="M143" s="10"/>
      <c r="N143" s="14"/>
      <c r="O143" s="14"/>
      <c r="P143" s="9"/>
    </row>
    <row r="144" spans="1:16" ht="116" hidden="1" x14ac:dyDescent="0.35">
      <c r="A144" s="10" t="s">
        <v>117</v>
      </c>
      <c r="B144" s="10" t="s">
        <v>269</v>
      </c>
      <c r="C144" s="10" t="s">
        <v>19</v>
      </c>
      <c r="D144" s="10">
        <v>631</v>
      </c>
      <c r="E144" s="11">
        <v>42080</v>
      </c>
      <c r="F144" s="10" t="s">
        <v>165</v>
      </c>
      <c r="G144" s="12" t="s">
        <v>305</v>
      </c>
      <c r="H144" s="10" t="s">
        <v>345</v>
      </c>
      <c r="I144" s="10" t="s">
        <v>15</v>
      </c>
      <c r="J144" s="12" t="s">
        <v>287</v>
      </c>
      <c r="K144" s="10"/>
      <c r="L144" s="10"/>
      <c r="M144" s="10"/>
      <c r="N144" s="14" t="s">
        <v>0</v>
      </c>
      <c r="O144" s="14"/>
      <c r="P144" s="9"/>
    </row>
    <row r="145" spans="1:16" ht="58" hidden="1" x14ac:dyDescent="0.35">
      <c r="A145" s="10" t="s">
        <v>117</v>
      </c>
      <c r="B145" s="10" t="s">
        <v>269</v>
      </c>
      <c r="C145" s="10" t="s">
        <v>19</v>
      </c>
      <c r="D145" s="10">
        <v>910</v>
      </c>
      <c r="E145" s="11">
        <v>39604</v>
      </c>
      <c r="F145" s="10" t="s">
        <v>284</v>
      </c>
      <c r="G145" s="12" t="s">
        <v>306</v>
      </c>
      <c r="H145" s="10" t="s">
        <v>333</v>
      </c>
      <c r="I145" s="10" t="s">
        <v>15</v>
      </c>
      <c r="J145" s="12" t="s">
        <v>307</v>
      </c>
      <c r="K145" s="10"/>
      <c r="L145" s="10"/>
      <c r="M145" s="10"/>
      <c r="N145" s="14" t="s">
        <v>0</v>
      </c>
      <c r="O145" s="14"/>
      <c r="P145" s="9"/>
    </row>
    <row r="146" spans="1:16" ht="116" hidden="1" x14ac:dyDescent="0.35">
      <c r="A146" s="10" t="s">
        <v>117</v>
      </c>
      <c r="B146" s="10" t="s">
        <v>269</v>
      </c>
      <c r="C146" s="10" t="s">
        <v>19</v>
      </c>
      <c r="D146" s="10">
        <v>1457</v>
      </c>
      <c r="E146" s="11">
        <v>40480</v>
      </c>
      <c r="F146" s="10" t="s">
        <v>284</v>
      </c>
      <c r="G146" s="12" t="s">
        <v>308</v>
      </c>
      <c r="H146" s="10" t="s">
        <v>28</v>
      </c>
      <c r="I146" s="10" t="s">
        <v>15</v>
      </c>
      <c r="J146" s="12" t="s">
        <v>309</v>
      </c>
      <c r="K146" s="10"/>
      <c r="L146" s="10"/>
      <c r="M146" s="10"/>
      <c r="N146" s="14" t="s">
        <v>0</v>
      </c>
      <c r="O146" s="14"/>
      <c r="P146" s="9"/>
    </row>
    <row r="147" spans="1:16" ht="58" hidden="1" x14ac:dyDescent="0.35">
      <c r="A147" s="10" t="s">
        <v>117</v>
      </c>
      <c r="B147" s="10" t="s">
        <v>269</v>
      </c>
      <c r="C147" s="10" t="s">
        <v>19</v>
      </c>
      <c r="D147" s="10">
        <v>2254</v>
      </c>
      <c r="E147" s="11">
        <v>43040</v>
      </c>
      <c r="F147" s="10" t="s">
        <v>165</v>
      </c>
      <c r="G147" s="12" t="s">
        <v>310</v>
      </c>
      <c r="H147" s="10" t="s">
        <v>28</v>
      </c>
      <c r="I147" s="10" t="s">
        <v>15</v>
      </c>
      <c r="J147" s="12" t="s">
        <v>302</v>
      </c>
      <c r="K147" s="10"/>
      <c r="L147" s="10"/>
      <c r="M147" s="10"/>
      <c r="N147" s="14" t="s">
        <v>0</v>
      </c>
      <c r="O147" s="14"/>
      <c r="P147" s="9"/>
    </row>
    <row r="148" spans="1:16" ht="101.5" hidden="1" x14ac:dyDescent="0.35">
      <c r="A148" s="6" t="s">
        <v>117</v>
      </c>
      <c r="B148" s="6" t="s">
        <v>123</v>
      </c>
      <c r="C148" s="6" t="s">
        <v>141</v>
      </c>
      <c r="D148" s="18" t="s">
        <v>142</v>
      </c>
      <c r="E148" s="6">
        <v>2017</v>
      </c>
      <c r="F148" s="6" t="s">
        <v>145</v>
      </c>
      <c r="G148" s="7" t="s">
        <v>143</v>
      </c>
      <c r="H148" s="6" t="s">
        <v>28</v>
      </c>
      <c r="I148" s="8" t="s">
        <v>15</v>
      </c>
      <c r="J148" s="7" t="s">
        <v>144</v>
      </c>
      <c r="K148" s="8"/>
      <c r="L148" s="8"/>
      <c r="M148" s="8"/>
      <c r="N148" s="8" t="s">
        <v>0</v>
      </c>
      <c r="O148" s="8"/>
      <c r="P148" s="7" t="s">
        <v>122</v>
      </c>
    </row>
    <row r="149" spans="1:16" ht="101.5" hidden="1" x14ac:dyDescent="0.35">
      <c r="A149" s="10" t="s">
        <v>117</v>
      </c>
      <c r="B149" s="10" t="s">
        <v>123</v>
      </c>
      <c r="C149" s="10" t="s">
        <v>141</v>
      </c>
      <c r="D149" s="10" t="s">
        <v>168</v>
      </c>
      <c r="E149" s="11">
        <v>43180</v>
      </c>
      <c r="F149" s="6" t="s">
        <v>145</v>
      </c>
      <c r="G149" s="12" t="s">
        <v>169</v>
      </c>
      <c r="H149" s="10" t="s">
        <v>28</v>
      </c>
      <c r="I149" s="8" t="s">
        <v>15</v>
      </c>
      <c r="J149" s="12" t="s">
        <v>170</v>
      </c>
      <c r="K149" s="8"/>
      <c r="L149" s="8"/>
      <c r="M149" s="8"/>
      <c r="N149" s="13" t="s">
        <v>0</v>
      </c>
      <c r="O149" s="13"/>
      <c r="P149" s="10" t="s">
        <v>171</v>
      </c>
    </row>
    <row r="150" spans="1:16" ht="101.5" hidden="1" x14ac:dyDescent="0.35">
      <c r="A150" s="10" t="s">
        <v>117</v>
      </c>
      <c r="B150" s="10" t="s">
        <v>131</v>
      </c>
      <c r="C150" s="10" t="s">
        <v>141</v>
      </c>
      <c r="D150" s="10" t="s">
        <v>172</v>
      </c>
      <c r="E150" s="11">
        <v>43333</v>
      </c>
      <c r="F150" s="6" t="s">
        <v>145</v>
      </c>
      <c r="G150" s="12" t="s">
        <v>173</v>
      </c>
      <c r="H150" s="10" t="s">
        <v>28</v>
      </c>
      <c r="I150" s="8" t="s">
        <v>15</v>
      </c>
      <c r="J150" s="12" t="s">
        <v>174</v>
      </c>
      <c r="K150" s="8"/>
      <c r="L150" s="8"/>
      <c r="M150" s="8"/>
      <c r="N150" s="13" t="s">
        <v>0</v>
      </c>
      <c r="O150" s="13"/>
      <c r="P150" s="10" t="s">
        <v>171</v>
      </c>
    </row>
    <row r="151" spans="1:16" ht="43.5" hidden="1" x14ac:dyDescent="0.35">
      <c r="A151" s="10" t="s">
        <v>117</v>
      </c>
      <c r="B151" s="10" t="s">
        <v>131</v>
      </c>
      <c r="C151" s="10" t="s">
        <v>141</v>
      </c>
      <c r="D151" s="10" t="s">
        <v>175</v>
      </c>
      <c r="E151" s="11">
        <v>43374</v>
      </c>
      <c r="F151" s="6" t="s">
        <v>145</v>
      </c>
      <c r="G151" s="12" t="s">
        <v>176</v>
      </c>
      <c r="H151" s="10" t="s">
        <v>28</v>
      </c>
      <c r="I151" s="8" t="s">
        <v>15</v>
      </c>
      <c r="J151" s="12" t="s">
        <v>177</v>
      </c>
      <c r="K151" s="8"/>
      <c r="L151" s="8"/>
      <c r="M151" s="8"/>
      <c r="N151" s="13" t="s">
        <v>0</v>
      </c>
      <c r="O151" s="13"/>
      <c r="P151" s="10" t="s">
        <v>171</v>
      </c>
    </row>
    <row r="152" spans="1:16" ht="101.5" hidden="1" x14ac:dyDescent="0.35">
      <c r="A152" s="10" t="s">
        <v>117</v>
      </c>
      <c r="B152" s="10" t="s">
        <v>123</v>
      </c>
      <c r="C152" s="10" t="s">
        <v>141</v>
      </c>
      <c r="D152" s="10" t="s">
        <v>178</v>
      </c>
      <c r="E152" s="11">
        <v>43426</v>
      </c>
      <c r="F152" s="6" t="s">
        <v>145</v>
      </c>
      <c r="G152" s="12" t="s">
        <v>169</v>
      </c>
      <c r="H152" s="10" t="s">
        <v>28</v>
      </c>
      <c r="I152" s="8" t="s">
        <v>15</v>
      </c>
      <c r="J152" s="12" t="s">
        <v>170</v>
      </c>
      <c r="K152" s="8"/>
      <c r="L152" s="8"/>
      <c r="M152" s="8"/>
      <c r="N152" s="13" t="s">
        <v>0</v>
      </c>
      <c r="O152" s="13"/>
      <c r="P152" s="10" t="s">
        <v>171</v>
      </c>
    </row>
    <row r="153" spans="1:16" ht="43.5" hidden="1" x14ac:dyDescent="0.35">
      <c r="A153" s="10" t="s">
        <v>117</v>
      </c>
      <c r="B153" s="10" t="s">
        <v>131</v>
      </c>
      <c r="C153" s="10" t="s">
        <v>141</v>
      </c>
      <c r="D153" s="10" t="s">
        <v>179</v>
      </c>
      <c r="E153" s="11">
        <v>43522</v>
      </c>
      <c r="F153" s="6" t="s">
        <v>145</v>
      </c>
      <c r="G153" s="12" t="s">
        <v>176</v>
      </c>
      <c r="H153" s="10" t="s">
        <v>28</v>
      </c>
      <c r="I153" s="8" t="s">
        <v>15</v>
      </c>
      <c r="J153" s="12" t="s">
        <v>177</v>
      </c>
      <c r="K153" s="8"/>
      <c r="L153" s="8"/>
      <c r="M153" s="8"/>
      <c r="N153" s="13" t="s">
        <v>0</v>
      </c>
      <c r="O153" s="13"/>
      <c r="P153" s="10" t="s">
        <v>171</v>
      </c>
    </row>
    <row r="154" spans="1:16" ht="101.5" hidden="1" x14ac:dyDescent="0.35">
      <c r="A154" s="10" t="s">
        <v>117</v>
      </c>
      <c r="B154" s="10" t="s">
        <v>123</v>
      </c>
      <c r="C154" s="10" t="s">
        <v>141</v>
      </c>
      <c r="D154" s="10" t="s">
        <v>180</v>
      </c>
      <c r="E154" s="11">
        <v>43539</v>
      </c>
      <c r="F154" s="6" t="s">
        <v>145</v>
      </c>
      <c r="G154" s="12" t="s">
        <v>169</v>
      </c>
      <c r="H154" s="10" t="s">
        <v>28</v>
      </c>
      <c r="I154" s="8" t="s">
        <v>15</v>
      </c>
      <c r="J154" s="12" t="s">
        <v>170</v>
      </c>
      <c r="K154" s="8"/>
      <c r="L154" s="8"/>
      <c r="M154" s="8"/>
      <c r="N154" s="13" t="s">
        <v>0</v>
      </c>
      <c r="O154" s="13"/>
      <c r="P154" s="10" t="s">
        <v>171</v>
      </c>
    </row>
    <row r="155" spans="1:16" ht="72.5" hidden="1" x14ac:dyDescent="0.35">
      <c r="A155" s="10" t="s">
        <v>117</v>
      </c>
      <c r="B155" s="10" t="s">
        <v>131</v>
      </c>
      <c r="C155" s="10" t="s">
        <v>141</v>
      </c>
      <c r="D155" s="10" t="s">
        <v>181</v>
      </c>
      <c r="E155" s="11">
        <v>43550</v>
      </c>
      <c r="F155" s="6" t="s">
        <v>145</v>
      </c>
      <c r="G155" s="12" t="s">
        <v>182</v>
      </c>
      <c r="H155" s="10" t="s">
        <v>28</v>
      </c>
      <c r="I155" s="8" t="s">
        <v>15</v>
      </c>
      <c r="J155" s="12" t="s">
        <v>183</v>
      </c>
      <c r="K155" s="8"/>
      <c r="L155" s="8"/>
      <c r="M155" s="8"/>
      <c r="N155" s="13" t="s">
        <v>0</v>
      </c>
      <c r="O155" s="13"/>
      <c r="P155" s="10" t="s">
        <v>171</v>
      </c>
    </row>
    <row r="156" spans="1:16" ht="58" hidden="1" x14ac:dyDescent="0.35">
      <c r="A156" s="10" t="s">
        <v>117</v>
      </c>
      <c r="B156" s="10" t="s">
        <v>131</v>
      </c>
      <c r="C156" s="10" t="s">
        <v>141</v>
      </c>
      <c r="D156" s="10" t="s">
        <v>184</v>
      </c>
      <c r="E156" s="11">
        <v>43550</v>
      </c>
      <c r="F156" s="6" t="s">
        <v>145</v>
      </c>
      <c r="G156" s="12" t="s">
        <v>185</v>
      </c>
      <c r="H156" s="10" t="s">
        <v>28</v>
      </c>
      <c r="I156" s="8" t="s">
        <v>15</v>
      </c>
      <c r="J156" s="12" t="s">
        <v>186</v>
      </c>
      <c r="K156" s="8"/>
      <c r="L156" s="8"/>
      <c r="M156" s="8"/>
      <c r="N156" s="13" t="s">
        <v>0</v>
      </c>
      <c r="O156" s="13"/>
      <c r="P156" s="10" t="s">
        <v>171</v>
      </c>
    </row>
    <row r="157" spans="1:16" ht="43.5" hidden="1" x14ac:dyDescent="0.35">
      <c r="A157" s="10" t="s">
        <v>117</v>
      </c>
      <c r="B157" s="10" t="s">
        <v>123</v>
      </c>
      <c r="C157" s="10" t="s">
        <v>141</v>
      </c>
      <c r="D157" s="10" t="s">
        <v>187</v>
      </c>
      <c r="E157" s="11">
        <v>43556</v>
      </c>
      <c r="F157" s="6" t="s">
        <v>145</v>
      </c>
      <c r="G157" s="12" t="s">
        <v>188</v>
      </c>
      <c r="H157" s="10" t="s">
        <v>28</v>
      </c>
      <c r="I157" s="8" t="s">
        <v>15</v>
      </c>
      <c r="J157" s="12" t="s">
        <v>189</v>
      </c>
      <c r="K157" s="8"/>
      <c r="L157" s="8"/>
      <c r="M157" s="8"/>
      <c r="N157" s="13" t="s">
        <v>0</v>
      </c>
      <c r="O157" s="13"/>
      <c r="P157" s="10" t="s">
        <v>171</v>
      </c>
    </row>
    <row r="158" spans="1:16" ht="101.5" hidden="1" x14ac:dyDescent="0.35">
      <c r="A158" s="10" t="s">
        <v>117</v>
      </c>
      <c r="B158" s="10" t="s">
        <v>131</v>
      </c>
      <c r="C158" s="10" t="s">
        <v>141</v>
      </c>
      <c r="D158" s="10" t="s">
        <v>190</v>
      </c>
      <c r="E158" s="11">
        <v>43581</v>
      </c>
      <c r="F158" s="6" t="s">
        <v>145</v>
      </c>
      <c r="G158" s="12" t="s">
        <v>191</v>
      </c>
      <c r="H158" s="10" t="s">
        <v>28</v>
      </c>
      <c r="I158" s="8" t="s">
        <v>15</v>
      </c>
      <c r="J158" s="12" t="s">
        <v>170</v>
      </c>
      <c r="K158" s="8"/>
      <c r="L158" s="8"/>
      <c r="M158" s="8"/>
      <c r="N158" s="10" t="s">
        <v>0</v>
      </c>
      <c r="O158" s="10"/>
      <c r="P158" s="10" t="s">
        <v>171</v>
      </c>
    </row>
    <row r="159" spans="1:16" ht="101.5" hidden="1" x14ac:dyDescent="0.35">
      <c r="A159" s="10" t="s">
        <v>117</v>
      </c>
      <c r="B159" s="10" t="s">
        <v>131</v>
      </c>
      <c r="C159" s="10" t="s">
        <v>141</v>
      </c>
      <c r="D159" s="10" t="s">
        <v>192</v>
      </c>
      <c r="E159" s="11">
        <v>43587</v>
      </c>
      <c r="F159" s="6" t="s">
        <v>145</v>
      </c>
      <c r="G159" s="12" t="s">
        <v>193</v>
      </c>
      <c r="H159" s="10" t="s">
        <v>28</v>
      </c>
      <c r="I159" s="8" t="s">
        <v>15</v>
      </c>
      <c r="J159" s="12" t="s">
        <v>174</v>
      </c>
      <c r="K159" s="8"/>
      <c r="L159" s="8"/>
      <c r="M159" s="8"/>
      <c r="N159" s="10" t="s">
        <v>0</v>
      </c>
      <c r="O159" s="10"/>
      <c r="P159" s="10" t="s">
        <v>171</v>
      </c>
    </row>
    <row r="160" spans="1:16" ht="101.5" hidden="1" x14ac:dyDescent="0.35">
      <c r="A160" s="10" t="s">
        <v>117</v>
      </c>
      <c r="B160" s="10" t="s">
        <v>131</v>
      </c>
      <c r="C160" s="10" t="s">
        <v>141</v>
      </c>
      <c r="D160" s="10" t="s">
        <v>194</v>
      </c>
      <c r="E160" s="11">
        <v>43645</v>
      </c>
      <c r="F160" s="6" t="s">
        <v>145</v>
      </c>
      <c r="G160" s="12" t="s">
        <v>191</v>
      </c>
      <c r="H160" s="10" t="s">
        <v>28</v>
      </c>
      <c r="I160" s="8" t="s">
        <v>15</v>
      </c>
      <c r="J160" s="12" t="s">
        <v>170</v>
      </c>
      <c r="K160" s="8"/>
      <c r="L160" s="8"/>
      <c r="M160" s="8"/>
      <c r="N160" s="10" t="s">
        <v>0</v>
      </c>
      <c r="O160" s="10"/>
      <c r="P160" s="10" t="s">
        <v>171</v>
      </c>
    </row>
    <row r="161" spans="1:16" ht="101.5" hidden="1" x14ac:dyDescent="0.35">
      <c r="A161" s="10" t="s">
        <v>117</v>
      </c>
      <c r="B161" s="10" t="s">
        <v>131</v>
      </c>
      <c r="C161" s="10" t="s">
        <v>141</v>
      </c>
      <c r="D161" s="10" t="s">
        <v>195</v>
      </c>
      <c r="E161" s="11">
        <v>43647</v>
      </c>
      <c r="F161" s="6" t="s">
        <v>145</v>
      </c>
      <c r="G161" s="12" t="s">
        <v>193</v>
      </c>
      <c r="H161" s="10" t="s">
        <v>28</v>
      </c>
      <c r="I161" s="8" t="s">
        <v>15</v>
      </c>
      <c r="J161" s="12" t="s">
        <v>174</v>
      </c>
      <c r="K161" s="8"/>
      <c r="L161" s="8"/>
      <c r="M161" s="8"/>
      <c r="N161" s="10" t="s">
        <v>0</v>
      </c>
      <c r="O161" s="10"/>
      <c r="P161" s="10" t="s">
        <v>171</v>
      </c>
    </row>
    <row r="162" spans="1:16" ht="43.5" hidden="1" x14ac:dyDescent="0.35">
      <c r="A162" s="6" t="s">
        <v>225</v>
      </c>
      <c r="B162" s="6" t="s">
        <v>243</v>
      </c>
      <c r="C162" s="6" t="s">
        <v>141</v>
      </c>
      <c r="D162" s="6" t="s">
        <v>229</v>
      </c>
      <c r="E162" s="6">
        <v>2018</v>
      </c>
      <c r="F162" s="6" t="s">
        <v>145</v>
      </c>
      <c r="G162" s="7" t="s">
        <v>230</v>
      </c>
      <c r="H162" s="9"/>
      <c r="I162" s="8" t="s">
        <v>15</v>
      </c>
      <c r="J162" s="9"/>
      <c r="K162" s="8"/>
      <c r="L162" s="8"/>
      <c r="M162" s="8"/>
      <c r="N162" s="9"/>
      <c r="O162" s="9"/>
      <c r="P162" s="9"/>
    </row>
    <row r="163" spans="1:16" ht="43.5" hidden="1" x14ac:dyDescent="0.35">
      <c r="A163" s="6" t="s">
        <v>206</v>
      </c>
      <c r="B163" s="10" t="s">
        <v>207</v>
      </c>
      <c r="C163" s="8" t="s">
        <v>224</v>
      </c>
      <c r="D163" s="10" t="s">
        <v>212</v>
      </c>
      <c r="E163" s="16">
        <v>18480</v>
      </c>
      <c r="F163" s="6" t="s">
        <v>119</v>
      </c>
      <c r="G163" s="12" t="s">
        <v>213</v>
      </c>
      <c r="H163" s="10" t="s">
        <v>28</v>
      </c>
      <c r="I163" s="8" t="s">
        <v>15</v>
      </c>
      <c r="J163" s="14"/>
      <c r="K163" s="8"/>
      <c r="L163" s="8"/>
      <c r="M163" s="8"/>
      <c r="N163" s="14" t="s">
        <v>0</v>
      </c>
      <c r="O163" s="14"/>
      <c r="P163" s="22" t="s">
        <v>214</v>
      </c>
    </row>
  </sheetData>
  <autoFilter ref="A8:EJ163" xr:uid="{00000000-0009-0000-0000-000000000000}">
    <filterColumn colId="0">
      <filters>
        <filter val="Comercial"/>
      </filters>
    </filterColumn>
  </autoFilter>
  <mergeCells count="6">
    <mergeCell ref="L7:N7"/>
    <mergeCell ref="J7:K7"/>
    <mergeCell ref="P5:P6"/>
    <mergeCell ref="A3:G5"/>
    <mergeCell ref="A6:G6"/>
    <mergeCell ref="H3:O6"/>
  </mergeCells>
  <dataValidations count="5">
    <dataValidation type="list" allowBlank="1" showInputMessage="1" showErrorMessage="1" sqref="I8" xr:uid="{00000000-0002-0000-0000-000000000000}">
      <formula1>$AS$9:$AS$9</formula1>
    </dataValidation>
    <dataValidation type="list" allowBlank="1" showInputMessage="1" showErrorMessage="1" sqref="N14:O59" xr:uid="{00000000-0002-0000-0000-000001000000}">
      <formula1>$AR$9:$AR$9</formula1>
    </dataValidation>
    <dataValidation type="list" allowBlank="1" showInputMessage="1" showErrorMessage="1" sqref="N60:O104 N142:O163" xr:uid="{00000000-0002-0000-0000-000002000000}">
      <formula1>$AR$9:$AR$10</formula1>
    </dataValidation>
    <dataValidation type="list" allowBlank="1" showInputMessage="1" showErrorMessage="1" sqref="C102:C163 C60:C98" xr:uid="{00000000-0002-0000-0000-000003000000}">
      <formula1>$EJ$8:$EJ$15</formula1>
    </dataValidation>
    <dataValidation type="list" allowBlank="1" showInputMessage="1" showErrorMessage="1" sqref="I142:I163 K142:M163" xr:uid="{00000000-0002-0000-0000-000004000000}">
      <formula1>$AS$9:$AS$10</formula1>
    </dataValidation>
  </dataValidations>
  <hyperlinks>
    <hyperlink ref="P163" r:id="rId1" xr:uid="{00000000-0004-0000-0000-000000000000}"/>
    <hyperlink ref="P34" r:id="rId2" location="0" xr:uid="{00000000-0004-0000-0000-000001000000}"/>
  </hyperlinks>
  <pageMargins left="0.7" right="0.7" top="0.75" bottom="0.75" header="0.3" footer="0.3"/>
  <pageSetup paperSize="9" orientation="portrait" r:id="rId3"/>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249977111117893"/>
  </sheetPr>
  <dimension ref="A1:EJ34"/>
  <sheetViews>
    <sheetView showGridLines="0" zoomScale="55" zoomScaleNormal="55" workbookViewId="0">
      <selection sqref="A1:XFD1048576"/>
    </sheetView>
  </sheetViews>
  <sheetFormatPr baseColWidth="10" defaultColWidth="11.54296875" defaultRowHeight="14.5" x14ac:dyDescent="0.35"/>
  <cols>
    <col min="1" max="1" width="13.26953125" style="75" customWidth="1"/>
    <col min="2" max="2" width="18.26953125" style="92" customWidth="1"/>
    <col min="3" max="3" width="14.54296875" style="76" customWidth="1"/>
    <col min="4" max="4" width="21.453125" style="76" bestFit="1" customWidth="1"/>
    <col min="5" max="5" width="16.81640625" style="130" customWidth="1"/>
    <col min="6" max="6" width="22.81640625" style="130" customWidth="1"/>
    <col min="7" max="7" width="91.1796875" style="130" customWidth="1"/>
    <col min="8" max="8" width="55.7265625" style="130" customWidth="1"/>
    <col min="9" max="9" width="26.1796875" style="130" customWidth="1"/>
    <col min="10" max="10" width="69" style="130" customWidth="1"/>
    <col min="11" max="11" width="36.7265625" style="130" customWidth="1"/>
    <col min="12" max="12" width="16.7265625" style="130" customWidth="1"/>
    <col min="13" max="13" width="56.54296875" style="130" customWidth="1"/>
    <col min="14" max="15" width="28.7265625" style="130" customWidth="1"/>
    <col min="16" max="16" width="81.54296875" style="130" customWidth="1"/>
    <col min="17" max="16384" width="11.54296875" style="130"/>
  </cols>
  <sheetData>
    <row r="1" spans="1:140" s="161" customFormat="1" ht="18" customHeight="1" x14ac:dyDescent="0.35">
      <c r="A1" s="199"/>
      <c r="B1" s="199"/>
      <c r="C1" s="223" t="s">
        <v>885</v>
      </c>
      <c r="D1" s="224"/>
      <c r="E1" s="224"/>
      <c r="F1" s="224"/>
      <c r="G1" s="224"/>
      <c r="H1" s="224"/>
      <c r="I1" s="224"/>
      <c r="J1" s="224"/>
      <c r="K1" s="224"/>
      <c r="L1" s="224"/>
      <c r="M1" s="225"/>
      <c r="N1" s="209" t="s">
        <v>879</v>
      </c>
      <c r="O1" s="210"/>
      <c r="P1" s="72" t="s">
        <v>886</v>
      </c>
    </row>
    <row r="2" spans="1:140" s="161" customFormat="1" ht="16" customHeight="1" x14ac:dyDescent="0.35">
      <c r="A2" s="199"/>
      <c r="B2" s="199"/>
      <c r="C2" s="226"/>
      <c r="D2" s="227"/>
      <c r="E2" s="227"/>
      <c r="F2" s="227"/>
      <c r="G2" s="227"/>
      <c r="H2" s="227"/>
      <c r="I2" s="227"/>
      <c r="J2" s="227"/>
      <c r="K2" s="227"/>
      <c r="L2" s="227"/>
      <c r="M2" s="228"/>
      <c r="N2" s="209" t="s">
        <v>880</v>
      </c>
      <c r="O2" s="210"/>
      <c r="P2" s="72">
        <v>3</v>
      </c>
    </row>
    <row r="3" spans="1:140" s="161" customFormat="1" ht="16" customHeight="1" x14ac:dyDescent="0.35">
      <c r="A3" s="199"/>
      <c r="B3" s="199"/>
      <c r="C3" s="226"/>
      <c r="D3" s="227"/>
      <c r="E3" s="227"/>
      <c r="F3" s="227"/>
      <c r="G3" s="227"/>
      <c r="H3" s="227"/>
      <c r="I3" s="227"/>
      <c r="J3" s="227"/>
      <c r="K3" s="227"/>
      <c r="L3" s="227"/>
      <c r="M3" s="228"/>
      <c r="N3" s="209" t="s">
        <v>881</v>
      </c>
      <c r="O3" s="210"/>
      <c r="P3" s="74">
        <v>45208</v>
      </c>
    </row>
    <row r="4" spans="1:140" s="161" customFormat="1" ht="16" customHeight="1" x14ac:dyDescent="0.35">
      <c r="A4" s="199"/>
      <c r="B4" s="199"/>
      <c r="C4" s="226"/>
      <c r="D4" s="227"/>
      <c r="E4" s="227"/>
      <c r="F4" s="227"/>
      <c r="G4" s="227"/>
      <c r="H4" s="227"/>
      <c r="I4" s="227"/>
      <c r="J4" s="227"/>
      <c r="K4" s="227"/>
      <c r="L4" s="227"/>
      <c r="M4" s="228"/>
      <c r="N4" s="209" t="s">
        <v>882</v>
      </c>
      <c r="O4" s="210"/>
      <c r="P4" s="74">
        <v>46167</v>
      </c>
    </row>
    <row r="5" spans="1:140" s="161" customFormat="1" ht="16" customHeight="1" x14ac:dyDescent="0.35">
      <c r="A5" s="199"/>
      <c r="B5" s="199"/>
      <c r="C5" s="229"/>
      <c r="D5" s="230"/>
      <c r="E5" s="230"/>
      <c r="F5" s="230"/>
      <c r="G5" s="230"/>
      <c r="H5" s="230"/>
      <c r="I5" s="230"/>
      <c r="J5" s="230"/>
      <c r="K5" s="230"/>
      <c r="L5" s="230"/>
      <c r="M5" s="231"/>
      <c r="N5" s="209" t="s">
        <v>883</v>
      </c>
      <c r="O5" s="210"/>
      <c r="P5" s="72" t="s">
        <v>884</v>
      </c>
    </row>
    <row r="6" spans="1:140" s="75" customFormat="1" ht="69.75" customHeight="1" x14ac:dyDescent="0.35">
      <c r="A6" s="77" t="s">
        <v>1</v>
      </c>
      <c r="B6" s="77" t="s">
        <v>2</v>
      </c>
      <c r="C6" s="77" t="s">
        <v>3</v>
      </c>
      <c r="D6" s="77" t="s">
        <v>4</v>
      </c>
      <c r="E6" s="77" t="s">
        <v>5</v>
      </c>
      <c r="F6" s="77" t="s">
        <v>6</v>
      </c>
      <c r="G6" s="77" t="s">
        <v>7</v>
      </c>
      <c r="H6" s="126" t="s">
        <v>8</v>
      </c>
      <c r="I6" s="126" t="s">
        <v>9</v>
      </c>
      <c r="J6" s="127" t="s">
        <v>349</v>
      </c>
      <c r="K6" s="127" t="s">
        <v>357</v>
      </c>
      <c r="L6" s="79" t="s">
        <v>350</v>
      </c>
      <c r="M6" s="79" t="s">
        <v>351</v>
      </c>
      <c r="N6" s="79" t="s">
        <v>352</v>
      </c>
      <c r="O6" s="128" t="s">
        <v>354</v>
      </c>
      <c r="P6" s="77" t="s">
        <v>10</v>
      </c>
      <c r="EJ6" s="81"/>
    </row>
    <row r="7" spans="1:140" ht="23.5" customHeight="1" x14ac:dyDescent="0.35">
      <c r="A7" s="90" t="s">
        <v>500</v>
      </c>
      <c r="B7" s="90" t="s">
        <v>500</v>
      </c>
      <c r="C7" s="90" t="s">
        <v>13</v>
      </c>
      <c r="D7" s="90">
        <v>1258</v>
      </c>
      <c r="E7" s="129">
        <v>39787</v>
      </c>
      <c r="F7" s="90" t="s">
        <v>119</v>
      </c>
      <c r="G7" s="90" t="s">
        <v>511</v>
      </c>
      <c r="H7" s="90" t="s">
        <v>512</v>
      </c>
      <c r="I7" s="118" t="s">
        <v>608</v>
      </c>
      <c r="J7" s="90" t="s">
        <v>1412</v>
      </c>
      <c r="K7" s="90" t="s">
        <v>501</v>
      </c>
      <c r="L7" s="90"/>
      <c r="M7" s="91"/>
      <c r="N7" s="91"/>
      <c r="O7" s="117"/>
      <c r="P7" s="117"/>
    </row>
    <row r="8" spans="1:140" ht="23.5" customHeight="1" x14ac:dyDescent="0.35">
      <c r="A8" s="90" t="s">
        <v>500</v>
      </c>
      <c r="B8" s="90" t="s">
        <v>500</v>
      </c>
      <c r="C8" s="90" t="s">
        <v>13</v>
      </c>
      <c r="D8" s="90">
        <v>1755</v>
      </c>
      <c r="E8" s="129">
        <v>42185</v>
      </c>
      <c r="F8" s="90" t="s">
        <v>119</v>
      </c>
      <c r="G8" s="90" t="s">
        <v>513</v>
      </c>
      <c r="H8" s="90" t="s">
        <v>514</v>
      </c>
      <c r="I8" s="118" t="s">
        <v>608</v>
      </c>
      <c r="J8" s="90" t="s">
        <v>1404</v>
      </c>
      <c r="K8" s="90" t="s">
        <v>1407</v>
      </c>
      <c r="L8" s="90"/>
      <c r="M8" s="91"/>
      <c r="N8" s="91"/>
      <c r="O8" s="117"/>
      <c r="P8" s="117"/>
    </row>
    <row r="9" spans="1:140" ht="23.5" customHeight="1" x14ac:dyDescent="0.35">
      <c r="A9" s="90" t="s">
        <v>500</v>
      </c>
      <c r="B9" s="90" t="s">
        <v>500</v>
      </c>
      <c r="C9" s="90" t="s">
        <v>13</v>
      </c>
      <c r="D9" s="90">
        <v>1755</v>
      </c>
      <c r="E9" s="129">
        <v>42185</v>
      </c>
      <c r="F9" s="90" t="s">
        <v>119</v>
      </c>
      <c r="G9" s="90" t="s">
        <v>513</v>
      </c>
      <c r="H9" s="90" t="s">
        <v>515</v>
      </c>
      <c r="I9" s="118" t="s">
        <v>608</v>
      </c>
      <c r="J9" s="90" t="s">
        <v>1405</v>
      </c>
      <c r="K9" s="90" t="s">
        <v>1408</v>
      </c>
      <c r="L9" s="90"/>
      <c r="M9" s="91"/>
      <c r="N9" s="91"/>
      <c r="O9" s="117"/>
      <c r="P9" s="117"/>
    </row>
    <row r="10" spans="1:140" ht="23.5" customHeight="1" x14ac:dyDescent="0.35">
      <c r="A10" s="90" t="s">
        <v>500</v>
      </c>
      <c r="B10" s="90" t="s">
        <v>500</v>
      </c>
      <c r="C10" s="90" t="s">
        <v>13</v>
      </c>
      <c r="D10" s="90">
        <v>1755</v>
      </c>
      <c r="E10" s="129">
        <v>42185</v>
      </c>
      <c r="F10" s="90" t="s">
        <v>119</v>
      </c>
      <c r="G10" s="90" t="s">
        <v>513</v>
      </c>
      <c r="H10" s="90" t="s">
        <v>516</v>
      </c>
      <c r="I10" s="118" t="s">
        <v>608</v>
      </c>
      <c r="J10" s="90" t="s">
        <v>1404</v>
      </c>
      <c r="K10" s="90" t="s">
        <v>1407</v>
      </c>
      <c r="L10" s="90"/>
      <c r="M10" s="91"/>
      <c r="N10" s="91"/>
      <c r="O10" s="117"/>
      <c r="P10" s="117"/>
    </row>
    <row r="11" spans="1:140" ht="23.5" customHeight="1" x14ac:dyDescent="0.35">
      <c r="A11" s="90" t="s">
        <v>500</v>
      </c>
      <c r="B11" s="90" t="s">
        <v>500</v>
      </c>
      <c r="C11" s="90" t="s">
        <v>13</v>
      </c>
      <c r="D11" s="90">
        <v>1755</v>
      </c>
      <c r="E11" s="129">
        <v>42185</v>
      </c>
      <c r="F11" s="90" t="s">
        <v>119</v>
      </c>
      <c r="G11" s="90" t="s">
        <v>513</v>
      </c>
      <c r="H11" s="90" t="s">
        <v>517</v>
      </c>
      <c r="I11" s="118" t="s">
        <v>608</v>
      </c>
      <c r="J11" s="90" t="s">
        <v>1406</v>
      </c>
      <c r="K11" s="90" t="s">
        <v>1409</v>
      </c>
      <c r="L11" s="90"/>
      <c r="M11" s="91"/>
      <c r="N11" s="91"/>
      <c r="O11" s="117"/>
      <c r="P11" s="117"/>
    </row>
    <row r="12" spans="1:140" ht="23.5" customHeight="1" x14ac:dyDescent="0.35">
      <c r="A12" s="90" t="s">
        <v>500</v>
      </c>
      <c r="B12" s="90" t="s">
        <v>500</v>
      </c>
      <c r="C12" s="90" t="s">
        <v>13</v>
      </c>
      <c r="D12" s="90">
        <v>1755</v>
      </c>
      <c r="E12" s="129">
        <v>42185</v>
      </c>
      <c r="F12" s="90" t="s">
        <v>119</v>
      </c>
      <c r="G12" s="90" t="s">
        <v>513</v>
      </c>
      <c r="H12" s="90" t="s">
        <v>518</v>
      </c>
      <c r="I12" s="118" t="s">
        <v>608</v>
      </c>
      <c r="J12" s="90" t="s">
        <v>1406</v>
      </c>
      <c r="K12" s="90" t="s">
        <v>1409</v>
      </c>
      <c r="L12" s="90"/>
      <c r="M12" s="91"/>
      <c r="N12" s="91"/>
      <c r="O12" s="117"/>
      <c r="P12" s="117"/>
    </row>
    <row r="13" spans="1:140" ht="23.5" customHeight="1" x14ac:dyDescent="0.35">
      <c r="A13" s="90" t="s">
        <v>500</v>
      </c>
      <c r="B13" s="90" t="s">
        <v>500</v>
      </c>
      <c r="C13" s="90" t="s">
        <v>13</v>
      </c>
      <c r="D13" s="90">
        <v>1755</v>
      </c>
      <c r="E13" s="129">
        <v>42185</v>
      </c>
      <c r="F13" s="90" t="s">
        <v>119</v>
      </c>
      <c r="G13" s="90" t="s">
        <v>513</v>
      </c>
      <c r="H13" s="90" t="s">
        <v>519</v>
      </c>
      <c r="I13" s="118" t="s">
        <v>608</v>
      </c>
      <c r="J13" s="90" t="s">
        <v>1404</v>
      </c>
      <c r="K13" s="90" t="s">
        <v>1407</v>
      </c>
      <c r="L13" s="90"/>
      <c r="M13" s="91"/>
      <c r="N13" s="91"/>
      <c r="O13" s="117"/>
      <c r="P13" s="117"/>
    </row>
    <row r="14" spans="1:140" ht="23.5" customHeight="1" x14ac:dyDescent="0.35">
      <c r="A14" s="90" t="s">
        <v>500</v>
      </c>
      <c r="B14" s="90" t="s">
        <v>500</v>
      </c>
      <c r="C14" s="90" t="s">
        <v>13</v>
      </c>
      <c r="D14" s="90">
        <v>1755</v>
      </c>
      <c r="E14" s="129">
        <v>42185</v>
      </c>
      <c r="F14" s="90" t="s">
        <v>119</v>
      </c>
      <c r="G14" s="90" t="s">
        <v>513</v>
      </c>
      <c r="H14" s="90" t="s">
        <v>520</v>
      </c>
      <c r="I14" s="118" t="s">
        <v>608</v>
      </c>
      <c r="J14" s="90" t="s">
        <v>1404</v>
      </c>
      <c r="K14" s="90" t="s">
        <v>1407</v>
      </c>
      <c r="L14" s="90"/>
      <c r="M14" s="91"/>
      <c r="N14" s="91"/>
      <c r="O14" s="117"/>
      <c r="P14" s="117"/>
    </row>
    <row r="15" spans="1:140" ht="23.5" customHeight="1" x14ac:dyDescent="0.35">
      <c r="A15" s="90" t="s">
        <v>500</v>
      </c>
      <c r="B15" s="90" t="s">
        <v>500</v>
      </c>
      <c r="C15" s="90" t="s">
        <v>502</v>
      </c>
      <c r="D15" s="90">
        <v>410</v>
      </c>
      <c r="E15" s="129">
        <v>26019</v>
      </c>
      <c r="F15" s="90" t="s">
        <v>503</v>
      </c>
      <c r="G15" s="90" t="s">
        <v>504</v>
      </c>
      <c r="H15" s="90" t="s">
        <v>1410</v>
      </c>
      <c r="I15" s="118" t="s">
        <v>608</v>
      </c>
      <c r="J15" s="90" t="s">
        <v>505</v>
      </c>
      <c r="K15" s="90" t="s">
        <v>781</v>
      </c>
      <c r="L15" s="90"/>
      <c r="M15" s="91"/>
      <c r="N15" s="91"/>
      <c r="O15" s="117"/>
      <c r="P15" s="117"/>
    </row>
    <row r="16" spans="1:140" ht="23.5" customHeight="1" x14ac:dyDescent="0.35">
      <c r="A16" s="90" t="s">
        <v>500</v>
      </c>
      <c r="B16" s="90" t="s">
        <v>500</v>
      </c>
      <c r="C16" s="90" t="s">
        <v>502</v>
      </c>
      <c r="D16" s="90">
        <v>410</v>
      </c>
      <c r="E16" s="129">
        <v>26019</v>
      </c>
      <c r="F16" s="90" t="s">
        <v>503</v>
      </c>
      <c r="G16" s="90" t="s">
        <v>504</v>
      </c>
      <c r="H16" s="90" t="s">
        <v>1430</v>
      </c>
      <c r="I16" s="118" t="s">
        <v>608</v>
      </c>
      <c r="J16" s="90" t="s">
        <v>1432</v>
      </c>
      <c r="K16" s="90" t="s">
        <v>1431</v>
      </c>
      <c r="L16" s="90"/>
      <c r="M16" s="91"/>
      <c r="N16" s="91"/>
      <c r="O16" s="117"/>
      <c r="P16" s="117"/>
    </row>
    <row r="17" spans="1:16" ht="23.5" customHeight="1" x14ac:dyDescent="0.35">
      <c r="A17" s="90" t="s">
        <v>500</v>
      </c>
      <c r="B17" s="90" t="s">
        <v>500</v>
      </c>
      <c r="C17" s="90" t="s">
        <v>502</v>
      </c>
      <c r="D17" s="90">
        <v>410</v>
      </c>
      <c r="E17" s="129">
        <v>26019</v>
      </c>
      <c r="F17" s="90" t="s">
        <v>503</v>
      </c>
      <c r="G17" s="90" t="s">
        <v>504</v>
      </c>
      <c r="H17" s="90" t="s">
        <v>1411</v>
      </c>
      <c r="I17" s="118" t="s">
        <v>608</v>
      </c>
      <c r="J17" s="90" t="s">
        <v>1413</v>
      </c>
      <c r="K17" s="90" t="s">
        <v>506</v>
      </c>
      <c r="L17" s="90"/>
      <c r="M17" s="91"/>
      <c r="N17" s="91"/>
      <c r="O17" s="117"/>
      <c r="P17" s="117"/>
    </row>
    <row r="18" spans="1:16" ht="23.5" customHeight="1" x14ac:dyDescent="0.35">
      <c r="A18" s="90" t="s">
        <v>500</v>
      </c>
      <c r="B18" s="90" t="s">
        <v>500</v>
      </c>
      <c r="C18" s="90" t="s">
        <v>502</v>
      </c>
      <c r="D18" s="90">
        <v>410</v>
      </c>
      <c r="E18" s="129">
        <v>26019</v>
      </c>
      <c r="F18" s="90" t="s">
        <v>503</v>
      </c>
      <c r="G18" s="90" t="s">
        <v>504</v>
      </c>
      <c r="H18" s="90" t="s">
        <v>507</v>
      </c>
      <c r="I18" s="118" t="s">
        <v>608</v>
      </c>
      <c r="J18" s="90" t="s">
        <v>1414</v>
      </c>
      <c r="K18" s="90" t="s">
        <v>1416</v>
      </c>
      <c r="L18" s="90"/>
      <c r="M18" s="91"/>
      <c r="N18" s="91"/>
      <c r="O18" s="117"/>
      <c r="P18" s="117"/>
    </row>
    <row r="19" spans="1:16" ht="23.5" customHeight="1" x14ac:dyDescent="0.35">
      <c r="A19" s="90" t="s">
        <v>500</v>
      </c>
      <c r="B19" s="90" t="s">
        <v>500</v>
      </c>
      <c r="C19" s="90" t="s">
        <v>502</v>
      </c>
      <c r="D19" s="90">
        <v>410</v>
      </c>
      <c r="E19" s="129">
        <v>26019</v>
      </c>
      <c r="F19" s="90" t="s">
        <v>503</v>
      </c>
      <c r="G19" s="90" t="s">
        <v>504</v>
      </c>
      <c r="H19" s="90" t="s">
        <v>508</v>
      </c>
      <c r="I19" s="118" t="s">
        <v>608</v>
      </c>
      <c r="J19" s="90" t="s">
        <v>1414</v>
      </c>
      <c r="K19" s="90" t="s">
        <v>1415</v>
      </c>
      <c r="L19" s="90"/>
      <c r="M19" s="91"/>
      <c r="N19" s="91"/>
      <c r="O19" s="117"/>
      <c r="P19" s="117"/>
    </row>
    <row r="20" spans="1:16" s="76" customFormat="1" ht="23.5" customHeight="1" x14ac:dyDescent="0.35">
      <c r="A20" s="90" t="s">
        <v>500</v>
      </c>
      <c r="B20" s="90" t="s">
        <v>500</v>
      </c>
      <c r="C20" s="90" t="s">
        <v>502</v>
      </c>
      <c r="D20" s="90">
        <v>410</v>
      </c>
      <c r="E20" s="129">
        <v>26019</v>
      </c>
      <c r="F20" s="90" t="s">
        <v>503</v>
      </c>
      <c r="G20" s="90" t="s">
        <v>504</v>
      </c>
      <c r="H20" s="90" t="s">
        <v>509</v>
      </c>
      <c r="I20" s="118" t="s">
        <v>608</v>
      </c>
      <c r="J20" s="90" t="s">
        <v>1414</v>
      </c>
      <c r="K20" s="90" t="s">
        <v>1415</v>
      </c>
      <c r="L20" s="90"/>
      <c r="M20" s="91"/>
      <c r="N20" s="91"/>
      <c r="O20" s="117"/>
      <c r="P20" s="117"/>
    </row>
    <row r="21" spans="1:16" ht="23.5" customHeight="1" x14ac:dyDescent="0.35">
      <c r="A21" s="90" t="s">
        <v>500</v>
      </c>
      <c r="B21" s="90" t="s">
        <v>500</v>
      </c>
      <c r="C21" s="90" t="s">
        <v>496</v>
      </c>
      <c r="D21" s="90">
        <v>410</v>
      </c>
      <c r="E21" s="129">
        <v>26019</v>
      </c>
      <c r="F21" s="90" t="s">
        <v>416</v>
      </c>
      <c r="G21" s="90" t="s">
        <v>713</v>
      </c>
      <c r="H21" s="90" t="s">
        <v>714</v>
      </c>
      <c r="I21" s="118" t="s">
        <v>608</v>
      </c>
      <c r="J21" s="90" t="s">
        <v>1425</v>
      </c>
      <c r="K21" s="90" t="s">
        <v>1424</v>
      </c>
      <c r="L21" s="117"/>
      <c r="M21" s="117"/>
      <c r="N21" s="117"/>
      <c r="O21" s="117"/>
      <c r="P21" s="117"/>
    </row>
    <row r="22" spans="1:16" ht="23.5" customHeight="1" x14ac:dyDescent="0.35">
      <c r="A22" s="90" t="s">
        <v>500</v>
      </c>
      <c r="B22" s="90" t="s">
        <v>500</v>
      </c>
      <c r="C22" s="90" t="s">
        <v>502</v>
      </c>
      <c r="D22" s="90">
        <v>410</v>
      </c>
      <c r="E22" s="129">
        <v>26019</v>
      </c>
      <c r="F22" s="90" t="s">
        <v>503</v>
      </c>
      <c r="G22" s="90" t="s">
        <v>504</v>
      </c>
      <c r="H22" s="90" t="s">
        <v>510</v>
      </c>
      <c r="I22" s="118" t="s">
        <v>608</v>
      </c>
      <c r="J22" s="90" t="s">
        <v>1417</v>
      </c>
      <c r="K22" s="90" t="s">
        <v>1418</v>
      </c>
      <c r="L22" s="90"/>
      <c r="M22" s="91"/>
      <c r="N22" s="91"/>
      <c r="O22" s="117"/>
      <c r="P22" s="117"/>
    </row>
    <row r="23" spans="1:16" ht="23.5" customHeight="1" x14ac:dyDescent="0.35">
      <c r="A23" s="90" t="s">
        <v>500</v>
      </c>
      <c r="B23" s="90" t="s">
        <v>500</v>
      </c>
      <c r="C23" s="90" t="s">
        <v>24</v>
      </c>
      <c r="D23" s="90">
        <v>2591</v>
      </c>
      <c r="E23" s="129">
        <v>33561</v>
      </c>
      <c r="F23" s="90" t="s">
        <v>503</v>
      </c>
      <c r="G23" s="90" t="s">
        <v>521</v>
      </c>
      <c r="H23" s="90" t="s">
        <v>522</v>
      </c>
      <c r="I23" s="118" t="s">
        <v>608</v>
      </c>
      <c r="J23" s="90" t="s">
        <v>1419</v>
      </c>
      <c r="K23" s="90" t="s">
        <v>1428</v>
      </c>
      <c r="L23" s="90"/>
      <c r="M23" s="91"/>
      <c r="N23" s="91"/>
      <c r="O23" s="117"/>
      <c r="P23" s="117"/>
    </row>
    <row r="24" spans="1:16" ht="23.5" customHeight="1" x14ac:dyDescent="0.35">
      <c r="A24" s="90" t="s">
        <v>500</v>
      </c>
      <c r="B24" s="90" t="s">
        <v>500</v>
      </c>
      <c r="C24" s="90" t="s">
        <v>24</v>
      </c>
      <c r="D24" s="90">
        <v>2591</v>
      </c>
      <c r="E24" s="129">
        <v>33561</v>
      </c>
      <c r="F24" s="90" t="s">
        <v>503</v>
      </c>
      <c r="G24" s="90" t="s">
        <v>521</v>
      </c>
      <c r="H24" s="90" t="s">
        <v>523</v>
      </c>
      <c r="I24" s="118" t="s">
        <v>608</v>
      </c>
      <c r="J24" s="90" t="s">
        <v>1419</v>
      </c>
      <c r="K24" s="90" t="s">
        <v>1429</v>
      </c>
      <c r="L24" s="90"/>
      <c r="M24" s="91"/>
      <c r="N24" s="91"/>
      <c r="O24" s="117"/>
      <c r="P24" s="117"/>
    </row>
    <row r="25" spans="1:16" ht="23.5" customHeight="1" x14ac:dyDescent="0.35">
      <c r="A25" s="90" t="s">
        <v>500</v>
      </c>
      <c r="B25" s="90" t="s">
        <v>500</v>
      </c>
      <c r="C25" s="90" t="s">
        <v>13</v>
      </c>
      <c r="D25" s="90">
        <v>1564</v>
      </c>
      <c r="E25" s="129">
        <v>41102</v>
      </c>
      <c r="F25" s="90" t="s">
        <v>416</v>
      </c>
      <c r="G25" s="90" t="s">
        <v>705</v>
      </c>
      <c r="H25" s="90" t="s">
        <v>711</v>
      </c>
      <c r="I25" s="118" t="s">
        <v>608</v>
      </c>
      <c r="J25" s="90" t="s">
        <v>712</v>
      </c>
      <c r="K25" s="90" t="s">
        <v>1423</v>
      </c>
      <c r="L25" s="117"/>
      <c r="M25" s="117"/>
      <c r="N25" s="117"/>
      <c r="O25" s="117"/>
      <c r="P25" s="117"/>
    </row>
    <row r="26" spans="1:16" ht="23.5" customHeight="1" x14ac:dyDescent="0.35">
      <c r="A26" s="90" t="s">
        <v>500</v>
      </c>
      <c r="B26" s="90" t="s">
        <v>500</v>
      </c>
      <c r="C26" s="90" t="s">
        <v>13</v>
      </c>
      <c r="D26" s="90">
        <v>1564</v>
      </c>
      <c r="E26" s="129">
        <v>41102</v>
      </c>
      <c r="F26" s="90" t="s">
        <v>416</v>
      </c>
      <c r="G26" s="90" t="s">
        <v>705</v>
      </c>
      <c r="H26" s="90" t="s">
        <v>706</v>
      </c>
      <c r="I26" s="118" t="s">
        <v>608</v>
      </c>
      <c r="J26" s="90" t="s">
        <v>1420</v>
      </c>
      <c r="K26" s="90" t="s">
        <v>1421</v>
      </c>
      <c r="L26" s="117"/>
      <c r="M26" s="117"/>
      <c r="N26" s="117"/>
      <c r="O26" s="117"/>
      <c r="P26" s="117"/>
    </row>
    <row r="27" spans="1:16" ht="23.5" customHeight="1" x14ac:dyDescent="0.35">
      <c r="A27" s="90" t="s">
        <v>500</v>
      </c>
      <c r="B27" s="90" t="s">
        <v>500</v>
      </c>
      <c r="C27" s="90" t="s">
        <v>13</v>
      </c>
      <c r="D27" s="90" t="s">
        <v>707</v>
      </c>
      <c r="E27" s="129" t="s">
        <v>708</v>
      </c>
      <c r="F27" s="90" t="s">
        <v>416</v>
      </c>
      <c r="G27" s="90" t="s">
        <v>709</v>
      </c>
      <c r="H27" s="90" t="s">
        <v>710</v>
      </c>
      <c r="I27" s="118" t="s">
        <v>608</v>
      </c>
      <c r="J27" s="90" t="s">
        <v>1422</v>
      </c>
      <c r="K27" s="90" t="s">
        <v>1427</v>
      </c>
      <c r="L27" s="117"/>
      <c r="M27" s="117"/>
      <c r="N27" s="117"/>
      <c r="O27" s="117"/>
      <c r="P27" s="117"/>
    </row>
    <row r="28" spans="1:16" ht="23.5" customHeight="1" x14ac:dyDescent="0.35">
      <c r="A28" s="90" t="s">
        <v>1021</v>
      </c>
      <c r="B28" s="90" t="s">
        <v>500</v>
      </c>
      <c r="C28" s="167" t="s">
        <v>19</v>
      </c>
      <c r="D28" s="167">
        <v>155</v>
      </c>
      <c r="E28" s="168">
        <v>36999</v>
      </c>
      <c r="F28" s="167" t="s">
        <v>444</v>
      </c>
      <c r="G28" s="167" t="s">
        <v>458</v>
      </c>
      <c r="H28" s="167" t="s">
        <v>419</v>
      </c>
      <c r="I28" s="118" t="s">
        <v>608</v>
      </c>
      <c r="J28" s="167" t="s">
        <v>1426</v>
      </c>
      <c r="K28" s="90" t="s">
        <v>1408</v>
      </c>
      <c r="L28" s="169"/>
      <c r="M28" s="167"/>
      <c r="N28" s="170"/>
      <c r="O28" s="167"/>
      <c r="P28" s="167"/>
    </row>
    <row r="29" spans="1:16" x14ac:dyDescent="0.35">
      <c r="A29" s="178"/>
      <c r="B29" s="75"/>
      <c r="C29" s="85"/>
      <c r="D29" s="85"/>
      <c r="E29" s="133"/>
      <c r="F29" s="85"/>
      <c r="G29" s="85"/>
      <c r="H29" s="85"/>
      <c r="I29" s="85"/>
    </row>
    <row r="30" spans="1:16" x14ac:dyDescent="0.35">
      <c r="B30" s="75"/>
      <c r="C30" s="85"/>
      <c r="D30" s="85"/>
      <c r="E30" s="133"/>
      <c r="F30" s="85"/>
      <c r="G30" s="85"/>
      <c r="H30" s="85"/>
      <c r="I30" s="85"/>
    </row>
    <row r="32" spans="1:16" x14ac:dyDescent="0.35">
      <c r="N32" s="305" t="s">
        <v>0</v>
      </c>
      <c r="O32" s="306">
        <f>COUNTIF(N7:N24,N32)</f>
        <v>0</v>
      </c>
      <c r="P32" s="307" t="e">
        <f>O32/O34</f>
        <v>#DIV/0!</v>
      </c>
    </row>
    <row r="33" spans="14:16" x14ac:dyDescent="0.35">
      <c r="N33" s="305" t="s">
        <v>449</v>
      </c>
      <c r="O33" s="306">
        <f>COUNTIF(N7:N24,N33)</f>
        <v>0</v>
      </c>
      <c r="P33" s="308" t="e">
        <f>O33/O34</f>
        <v>#DIV/0!</v>
      </c>
    </row>
    <row r="34" spans="14:16" x14ac:dyDescent="0.35">
      <c r="O34" s="134">
        <f>SUM(O32:O33)</f>
        <v>0</v>
      </c>
    </row>
  </sheetData>
  <mergeCells count="7">
    <mergeCell ref="A1:B5"/>
    <mergeCell ref="C1:M5"/>
    <mergeCell ref="N1:O1"/>
    <mergeCell ref="N2:O2"/>
    <mergeCell ref="N3:O3"/>
    <mergeCell ref="N4:O4"/>
    <mergeCell ref="N5:O5"/>
  </mergeCells>
  <dataValidations count="1">
    <dataValidation type="list" allowBlank="1" showInputMessage="1" showErrorMessage="1" sqref="I6 O28 C28" xr:uid="{00000000-0002-0000-0500-000000000000}">
      <formula1>#REF!</formula1>
    </dataValidation>
  </dataValidation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EJ3056"/>
  <sheetViews>
    <sheetView showGridLines="0" zoomScale="50" zoomScaleNormal="50" workbookViewId="0">
      <selection sqref="A1:XFD1048576"/>
    </sheetView>
  </sheetViews>
  <sheetFormatPr baseColWidth="10" defaultColWidth="11.453125" defaultRowHeight="14.5" x14ac:dyDescent="0.35"/>
  <cols>
    <col min="1" max="1" width="17.54296875" style="146" customWidth="1"/>
    <col min="2" max="2" width="14.54296875" style="75" customWidth="1"/>
    <col min="3" max="3" width="14.453125" style="75" customWidth="1"/>
    <col min="4" max="4" width="18.453125" style="85" customWidth="1"/>
    <col min="5" max="5" width="16.81640625" style="75" customWidth="1"/>
    <col min="6" max="6" width="20.81640625" style="75" customWidth="1"/>
    <col min="7" max="7" width="84.453125" style="75" customWidth="1"/>
    <col min="8" max="8" width="27.7265625" style="75" customWidth="1"/>
    <col min="9" max="9" width="13.26953125" style="75" customWidth="1"/>
    <col min="10" max="10" width="153.81640625" style="75" customWidth="1"/>
    <col min="11" max="11" width="128.26953125" style="75" customWidth="1"/>
    <col min="12" max="12" width="26.1796875" style="75" customWidth="1"/>
    <col min="13" max="13" width="96.453125" style="75" customWidth="1"/>
    <col min="14" max="14" width="24.54296875" style="75" customWidth="1"/>
    <col min="15" max="15" width="26.1796875" style="75" customWidth="1"/>
    <col min="16" max="16" width="45.1796875" style="147" customWidth="1"/>
    <col min="17" max="17" width="121.1796875" style="75" customWidth="1"/>
    <col min="18" max="16384" width="11.453125" style="75"/>
  </cols>
  <sheetData>
    <row r="1" spans="1:140" s="161" customFormat="1" ht="18" customHeight="1" x14ac:dyDescent="0.35">
      <c r="A1" s="199"/>
      <c r="B1" s="199"/>
      <c r="C1" s="223" t="s">
        <v>885</v>
      </c>
      <c r="D1" s="224"/>
      <c r="E1" s="224"/>
      <c r="F1" s="224"/>
      <c r="G1" s="224"/>
      <c r="H1" s="224"/>
      <c r="I1" s="224"/>
      <c r="J1" s="224"/>
      <c r="K1" s="224"/>
      <c r="L1" s="224"/>
      <c r="M1" s="225"/>
      <c r="N1" s="209" t="s">
        <v>879</v>
      </c>
      <c r="O1" s="210"/>
      <c r="P1" s="72" t="s">
        <v>886</v>
      </c>
    </row>
    <row r="2" spans="1:140" s="161" customFormat="1" ht="16" customHeight="1" x14ac:dyDescent="0.35">
      <c r="A2" s="199"/>
      <c r="B2" s="199"/>
      <c r="C2" s="226"/>
      <c r="D2" s="227"/>
      <c r="E2" s="227"/>
      <c r="F2" s="227"/>
      <c r="G2" s="227"/>
      <c r="H2" s="227"/>
      <c r="I2" s="227"/>
      <c r="J2" s="227"/>
      <c r="K2" s="227"/>
      <c r="L2" s="227"/>
      <c r="M2" s="228"/>
      <c r="N2" s="209" t="s">
        <v>880</v>
      </c>
      <c r="O2" s="210"/>
      <c r="P2" s="72">
        <v>3</v>
      </c>
    </row>
    <row r="3" spans="1:140" s="161" customFormat="1" ht="16" customHeight="1" x14ac:dyDescent="0.35">
      <c r="A3" s="199"/>
      <c r="B3" s="199"/>
      <c r="C3" s="226"/>
      <c r="D3" s="227"/>
      <c r="E3" s="227"/>
      <c r="F3" s="227"/>
      <c r="G3" s="227"/>
      <c r="H3" s="227"/>
      <c r="I3" s="227"/>
      <c r="J3" s="227"/>
      <c r="K3" s="227"/>
      <c r="L3" s="227"/>
      <c r="M3" s="228"/>
      <c r="N3" s="209" t="s">
        <v>881</v>
      </c>
      <c r="O3" s="210"/>
      <c r="P3" s="74">
        <v>45208</v>
      </c>
    </row>
    <row r="4" spans="1:140" s="161" customFormat="1" ht="16" customHeight="1" x14ac:dyDescent="0.35">
      <c r="A4" s="199"/>
      <c r="B4" s="199"/>
      <c r="C4" s="226"/>
      <c r="D4" s="227"/>
      <c r="E4" s="227"/>
      <c r="F4" s="227"/>
      <c r="G4" s="227"/>
      <c r="H4" s="227"/>
      <c r="I4" s="227"/>
      <c r="J4" s="227"/>
      <c r="K4" s="227"/>
      <c r="L4" s="227"/>
      <c r="M4" s="228"/>
      <c r="N4" s="209" t="s">
        <v>882</v>
      </c>
      <c r="O4" s="210"/>
      <c r="P4" s="74">
        <v>46167</v>
      </c>
    </row>
    <row r="5" spans="1:140" s="161" customFormat="1" ht="16" customHeight="1" x14ac:dyDescent="0.35">
      <c r="A5" s="199"/>
      <c r="B5" s="199"/>
      <c r="C5" s="229"/>
      <c r="D5" s="230"/>
      <c r="E5" s="230"/>
      <c r="F5" s="230"/>
      <c r="G5" s="230"/>
      <c r="H5" s="230"/>
      <c r="I5" s="230"/>
      <c r="J5" s="230"/>
      <c r="K5" s="230"/>
      <c r="L5" s="230"/>
      <c r="M5" s="231"/>
      <c r="N5" s="209" t="s">
        <v>883</v>
      </c>
      <c r="O5" s="210"/>
      <c r="P5" s="72" t="s">
        <v>884</v>
      </c>
    </row>
    <row r="6" spans="1:140" ht="69.75" customHeight="1" x14ac:dyDescent="0.35">
      <c r="A6" s="77" t="s">
        <v>1</v>
      </c>
      <c r="B6" s="77" t="s">
        <v>2</v>
      </c>
      <c r="C6" s="77" t="s">
        <v>3</v>
      </c>
      <c r="D6" s="77" t="s">
        <v>4</v>
      </c>
      <c r="E6" s="77" t="s">
        <v>5</v>
      </c>
      <c r="F6" s="77" t="s">
        <v>6</v>
      </c>
      <c r="G6" s="77" t="s">
        <v>7</v>
      </c>
      <c r="H6" s="77" t="s">
        <v>8</v>
      </c>
      <c r="I6" s="77" t="s">
        <v>9</v>
      </c>
      <c r="J6" s="78" t="s">
        <v>349</v>
      </c>
      <c r="K6" s="78" t="s">
        <v>357</v>
      </c>
      <c r="L6" s="79" t="s">
        <v>350</v>
      </c>
      <c r="M6" s="79" t="s">
        <v>351</v>
      </c>
      <c r="N6" s="79" t="s">
        <v>352</v>
      </c>
      <c r="O6" s="135" t="s">
        <v>354</v>
      </c>
      <c r="P6" s="77" t="s">
        <v>10</v>
      </c>
      <c r="EJ6" s="81"/>
    </row>
    <row r="7" spans="1:140" s="277" customFormat="1" ht="19.5" customHeight="1" x14ac:dyDescent="0.35">
      <c r="A7" s="309" t="s">
        <v>206</v>
      </c>
      <c r="B7" s="237" t="s">
        <v>207</v>
      </c>
      <c r="C7" s="283" t="s">
        <v>24</v>
      </c>
      <c r="D7" s="283">
        <v>558</v>
      </c>
      <c r="E7" s="284">
        <v>43936</v>
      </c>
      <c r="F7" s="283" t="s">
        <v>556</v>
      </c>
      <c r="G7" s="283" t="s">
        <v>630</v>
      </c>
      <c r="H7" s="283" t="s">
        <v>527</v>
      </c>
      <c r="I7" s="283" t="s">
        <v>15</v>
      </c>
      <c r="J7" s="283"/>
      <c r="K7" s="285"/>
      <c r="L7" s="279"/>
      <c r="M7" s="279"/>
      <c r="N7" s="279"/>
      <c r="O7" s="279"/>
      <c r="P7" s="279"/>
    </row>
    <row r="8" spans="1:140" s="277" customFormat="1" ht="19.5" customHeight="1" x14ac:dyDescent="0.35">
      <c r="A8" s="309" t="s">
        <v>206</v>
      </c>
      <c r="B8" s="237" t="s">
        <v>207</v>
      </c>
      <c r="C8" s="283" t="s">
        <v>474</v>
      </c>
      <c r="D8" s="283">
        <v>22</v>
      </c>
      <c r="E8" s="284">
        <v>43909</v>
      </c>
      <c r="F8" s="283" t="s">
        <v>556</v>
      </c>
      <c r="G8" s="283" t="s">
        <v>683</v>
      </c>
      <c r="H8" s="283" t="s">
        <v>605</v>
      </c>
      <c r="I8" s="283" t="s">
        <v>15</v>
      </c>
      <c r="J8" s="283"/>
      <c r="K8" s="285"/>
      <c r="L8" s="279"/>
      <c r="M8" s="279"/>
      <c r="N8" s="279"/>
      <c r="O8" s="279"/>
      <c r="P8" s="279"/>
    </row>
    <row r="9" spans="1:140" s="277" customFormat="1" ht="19.5" customHeight="1" x14ac:dyDescent="0.35">
      <c r="A9" s="309" t="s">
        <v>206</v>
      </c>
      <c r="B9" s="237" t="s">
        <v>207</v>
      </c>
      <c r="C9" s="283" t="s">
        <v>474</v>
      </c>
      <c r="D9" s="283">
        <v>27</v>
      </c>
      <c r="E9" s="284">
        <v>43919</v>
      </c>
      <c r="F9" s="283" t="s">
        <v>556</v>
      </c>
      <c r="G9" s="283" t="s">
        <v>631</v>
      </c>
      <c r="H9" s="283" t="s">
        <v>605</v>
      </c>
      <c r="I9" s="283" t="s">
        <v>15</v>
      </c>
      <c r="J9" s="283"/>
      <c r="K9" s="285"/>
      <c r="L9" s="279"/>
      <c r="M9" s="279"/>
      <c r="N9" s="279"/>
      <c r="O9" s="279"/>
      <c r="P9" s="279"/>
    </row>
    <row r="10" spans="1:140" s="277" customFormat="1" ht="19.5" customHeight="1" x14ac:dyDescent="0.35">
      <c r="A10" s="237" t="s">
        <v>11</v>
      </c>
      <c r="B10" s="237" t="s">
        <v>207</v>
      </c>
      <c r="C10" s="237" t="s">
        <v>13</v>
      </c>
      <c r="D10" s="237">
        <v>50</v>
      </c>
      <c r="E10" s="245">
        <v>33235</v>
      </c>
      <c r="F10" s="237" t="s">
        <v>119</v>
      </c>
      <c r="G10" s="310" t="s">
        <v>215</v>
      </c>
      <c r="H10" s="238" t="s">
        <v>637</v>
      </c>
      <c r="I10" s="237" t="s">
        <v>15</v>
      </c>
      <c r="J10" s="237"/>
      <c r="K10" s="238"/>
      <c r="L10" s="279"/>
      <c r="M10" s="279"/>
      <c r="N10" s="279"/>
      <c r="O10" s="279"/>
      <c r="P10" s="279"/>
    </row>
    <row r="11" spans="1:140" s="277" customFormat="1" ht="19.5" customHeight="1" x14ac:dyDescent="0.35">
      <c r="A11" s="237" t="s">
        <v>11</v>
      </c>
      <c r="B11" s="237" t="s">
        <v>207</v>
      </c>
      <c r="C11" s="237" t="s">
        <v>13</v>
      </c>
      <c r="D11" s="237">
        <v>100</v>
      </c>
      <c r="E11" s="245">
        <v>34326</v>
      </c>
      <c r="F11" s="237" t="s">
        <v>119</v>
      </c>
      <c r="G11" s="310" t="s">
        <v>216</v>
      </c>
      <c r="H11" s="237" t="s">
        <v>638</v>
      </c>
      <c r="I11" s="237" t="s">
        <v>15</v>
      </c>
      <c r="J11" s="237"/>
      <c r="K11" s="238"/>
      <c r="L11" s="279"/>
      <c r="M11" s="279"/>
      <c r="N11" s="279"/>
      <c r="O11" s="279"/>
      <c r="P11" s="279"/>
    </row>
    <row r="12" spans="1:140" s="277" customFormat="1" ht="19.5" customHeight="1" x14ac:dyDescent="0.35">
      <c r="A12" s="237" t="s">
        <v>11</v>
      </c>
      <c r="B12" s="237" t="s">
        <v>207</v>
      </c>
      <c r="C12" s="237" t="s">
        <v>13</v>
      </c>
      <c r="D12" s="237">
        <v>1010</v>
      </c>
      <c r="E12" s="245">
        <v>38740</v>
      </c>
      <c r="F12" s="237" t="s">
        <v>218</v>
      </c>
      <c r="G12" s="310" t="s">
        <v>65</v>
      </c>
      <c r="H12" s="238" t="s">
        <v>28</v>
      </c>
      <c r="I12" s="237" t="s">
        <v>15</v>
      </c>
      <c r="J12" s="237"/>
      <c r="K12" s="238"/>
      <c r="L12" s="279"/>
      <c r="M12" s="279"/>
      <c r="N12" s="279"/>
      <c r="O12" s="279"/>
      <c r="P12" s="279"/>
    </row>
    <row r="13" spans="1:140" s="277" customFormat="1" ht="19.5" customHeight="1" x14ac:dyDescent="0.35">
      <c r="A13" s="237" t="s">
        <v>11</v>
      </c>
      <c r="B13" s="237" t="s">
        <v>207</v>
      </c>
      <c r="C13" s="237" t="s">
        <v>13</v>
      </c>
      <c r="D13" s="237">
        <v>1857</v>
      </c>
      <c r="E13" s="245">
        <v>42942</v>
      </c>
      <c r="F13" s="237" t="s">
        <v>119</v>
      </c>
      <c r="G13" s="310" t="s">
        <v>640</v>
      </c>
      <c r="H13" s="238" t="s">
        <v>527</v>
      </c>
      <c r="I13" s="237" t="s">
        <v>15</v>
      </c>
      <c r="J13" s="237"/>
      <c r="K13" s="274"/>
      <c r="L13" s="279"/>
      <c r="M13" s="279"/>
      <c r="N13" s="279"/>
      <c r="O13" s="279"/>
      <c r="P13" s="279"/>
    </row>
    <row r="14" spans="1:140" s="277" customFormat="1" ht="19.5" customHeight="1" x14ac:dyDescent="0.35">
      <c r="A14" s="237" t="s">
        <v>11</v>
      </c>
      <c r="B14" s="237" t="s">
        <v>207</v>
      </c>
      <c r="C14" s="237" t="s">
        <v>24</v>
      </c>
      <c r="D14" s="237">
        <v>1072</v>
      </c>
      <c r="E14" s="245">
        <v>42150</v>
      </c>
      <c r="F14" s="237" t="s">
        <v>20</v>
      </c>
      <c r="G14" s="310" t="s">
        <v>641</v>
      </c>
      <c r="H14" s="237" t="s">
        <v>642</v>
      </c>
      <c r="I14" s="237" t="s">
        <v>15</v>
      </c>
      <c r="J14" s="237"/>
      <c r="K14" s="274"/>
      <c r="L14" s="279"/>
      <c r="M14" s="279"/>
      <c r="N14" s="279"/>
      <c r="O14" s="279"/>
      <c r="P14" s="279"/>
    </row>
    <row r="15" spans="1:140" s="277" customFormat="1" ht="19.5" customHeight="1" x14ac:dyDescent="0.35">
      <c r="A15" s="237" t="s">
        <v>11</v>
      </c>
      <c r="B15" s="237" t="s">
        <v>207</v>
      </c>
      <c r="C15" s="237" t="s">
        <v>223</v>
      </c>
      <c r="D15" s="237" t="s">
        <v>208</v>
      </c>
      <c r="E15" s="245">
        <v>33423</v>
      </c>
      <c r="F15" s="310" t="s">
        <v>209</v>
      </c>
      <c r="G15" s="310" t="s">
        <v>210</v>
      </c>
      <c r="H15" s="237" t="s">
        <v>643</v>
      </c>
      <c r="I15" s="237" t="s">
        <v>15</v>
      </c>
      <c r="J15" s="237"/>
      <c r="K15" s="238"/>
      <c r="L15" s="279"/>
      <c r="M15" s="279"/>
      <c r="N15" s="279"/>
      <c r="O15" s="279"/>
      <c r="P15" s="279"/>
    </row>
    <row r="16" spans="1:140" s="277" customFormat="1" ht="19.5" customHeight="1" x14ac:dyDescent="0.35">
      <c r="A16" s="247" t="s">
        <v>11</v>
      </c>
      <c r="B16" s="247" t="s">
        <v>207</v>
      </c>
      <c r="C16" s="247" t="s">
        <v>224</v>
      </c>
      <c r="D16" s="247" t="s">
        <v>212</v>
      </c>
      <c r="E16" s="248">
        <v>18480</v>
      </c>
      <c r="F16" s="247" t="s">
        <v>119</v>
      </c>
      <c r="G16" s="311" t="s">
        <v>213</v>
      </c>
      <c r="H16" s="247" t="s">
        <v>28</v>
      </c>
      <c r="I16" s="247" t="s">
        <v>15</v>
      </c>
      <c r="J16" s="247"/>
      <c r="K16" s="312"/>
      <c r="L16" s="279"/>
      <c r="M16" s="279"/>
      <c r="N16" s="279"/>
      <c r="O16" s="279"/>
      <c r="P16" s="279"/>
    </row>
    <row r="17" spans="1:93" s="277" customFormat="1" ht="19.5" customHeight="1" x14ac:dyDescent="0.35">
      <c r="A17" s="237" t="s">
        <v>11</v>
      </c>
      <c r="B17" s="237" t="s">
        <v>207</v>
      </c>
      <c r="C17" s="237" t="s">
        <v>224</v>
      </c>
      <c r="D17" s="237" t="s">
        <v>212</v>
      </c>
      <c r="E17" s="245">
        <v>18480</v>
      </c>
      <c r="F17" s="237" t="s">
        <v>119</v>
      </c>
      <c r="G17" s="310" t="s">
        <v>213</v>
      </c>
      <c r="H17" s="237" t="s">
        <v>28</v>
      </c>
      <c r="I17" s="237" t="s">
        <v>15</v>
      </c>
      <c r="J17" s="237"/>
      <c r="K17" s="274"/>
      <c r="L17" s="279"/>
      <c r="M17" s="279"/>
      <c r="N17" s="279"/>
      <c r="O17" s="279"/>
      <c r="P17" s="279"/>
    </row>
    <row r="18" spans="1:93" s="253" customFormat="1" ht="19.5" customHeight="1" x14ac:dyDescent="0.35">
      <c r="A18" s="247" t="s">
        <v>206</v>
      </c>
      <c r="B18" s="253" t="s">
        <v>764</v>
      </c>
      <c r="C18" s="253" t="s">
        <v>474</v>
      </c>
      <c r="D18" s="237">
        <v>39</v>
      </c>
      <c r="E18" s="254">
        <v>44390</v>
      </c>
      <c r="F18" s="253" t="s">
        <v>556</v>
      </c>
      <c r="G18" s="253" t="s">
        <v>761</v>
      </c>
      <c r="H18" s="247" t="s">
        <v>28</v>
      </c>
      <c r="I18" s="237" t="s">
        <v>608</v>
      </c>
      <c r="J18" s="247"/>
      <c r="K18" s="249"/>
      <c r="L18" s="279"/>
      <c r="M18" s="279"/>
      <c r="N18" s="279"/>
      <c r="O18" s="279"/>
      <c r="P18" s="279"/>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c r="BP18" s="273"/>
      <c r="BQ18" s="273"/>
      <c r="BR18" s="273"/>
      <c r="BS18" s="273"/>
      <c r="BT18" s="273"/>
      <c r="BU18" s="273"/>
      <c r="BV18" s="273"/>
      <c r="BW18" s="273"/>
      <c r="BX18" s="273"/>
      <c r="BY18" s="273"/>
      <c r="BZ18" s="273"/>
      <c r="CA18" s="273"/>
      <c r="CB18" s="273"/>
      <c r="CC18" s="273"/>
      <c r="CD18" s="273"/>
      <c r="CE18" s="273"/>
      <c r="CF18" s="273"/>
      <c r="CG18" s="273"/>
      <c r="CH18" s="273"/>
      <c r="CI18" s="273"/>
      <c r="CJ18" s="273"/>
      <c r="CK18" s="273"/>
      <c r="CL18" s="273"/>
      <c r="CM18" s="273"/>
      <c r="CN18" s="273"/>
      <c r="CO18" s="313"/>
    </row>
    <row r="19" spans="1:93" s="315" customFormat="1" ht="19.5" customHeight="1" x14ac:dyDescent="0.35">
      <c r="A19" s="247" t="s">
        <v>206</v>
      </c>
      <c r="B19" s="253" t="s">
        <v>762</v>
      </c>
      <c r="C19" s="263" t="s">
        <v>24</v>
      </c>
      <c r="D19" s="264">
        <v>616</v>
      </c>
      <c r="E19" s="265">
        <v>44351</v>
      </c>
      <c r="F19" s="253" t="s">
        <v>556</v>
      </c>
      <c r="G19" s="253" t="s">
        <v>731</v>
      </c>
      <c r="H19" s="247" t="s">
        <v>28</v>
      </c>
      <c r="I19" s="264" t="s">
        <v>608</v>
      </c>
      <c r="J19" s="264"/>
      <c r="K19" s="314"/>
      <c r="L19" s="279"/>
      <c r="M19" s="279"/>
      <c r="N19" s="279"/>
      <c r="O19" s="279"/>
      <c r="P19" s="279"/>
    </row>
    <row r="20" spans="1:93" s="315" customFormat="1" ht="19.5" customHeight="1" x14ac:dyDescent="0.35">
      <c r="A20" s="237" t="s">
        <v>206</v>
      </c>
      <c r="B20" s="250" t="s">
        <v>207</v>
      </c>
      <c r="C20" s="316" t="s">
        <v>13</v>
      </c>
      <c r="D20" s="266">
        <v>2101</v>
      </c>
      <c r="E20" s="293">
        <v>44392</v>
      </c>
      <c r="F20" s="250" t="s">
        <v>729</v>
      </c>
      <c r="G20" s="250" t="s">
        <v>736</v>
      </c>
      <c r="H20" s="247" t="s">
        <v>28</v>
      </c>
      <c r="I20" s="266" t="s">
        <v>608</v>
      </c>
      <c r="J20" s="264"/>
      <c r="K20" s="314"/>
      <c r="L20" s="279"/>
      <c r="M20" s="279"/>
      <c r="N20" s="279"/>
      <c r="O20" s="279"/>
      <c r="P20" s="279"/>
    </row>
    <row r="21" spans="1:93" s="315" customFormat="1" ht="19.5" customHeight="1" x14ac:dyDescent="0.35">
      <c r="A21" s="237" t="s">
        <v>206</v>
      </c>
      <c r="B21" s="250" t="s">
        <v>762</v>
      </c>
      <c r="C21" s="316" t="s">
        <v>19</v>
      </c>
      <c r="D21" s="266">
        <v>1405</v>
      </c>
      <c r="E21" s="293">
        <v>44376</v>
      </c>
      <c r="F21" s="250" t="s">
        <v>556</v>
      </c>
      <c r="G21" s="250" t="s">
        <v>734</v>
      </c>
      <c r="H21" s="247" t="s">
        <v>28</v>
      </c>
      <c r="I21" s="266" t="s">
        <v>608</v>
      </c>
      <c r="J21" s="264"/>
      <c r="K21" s="314"/>
      <c r="L21" s="279"/>
      <c r="M21" s="279"/>
      <c r="N21" s="279"/>
      <c r="O21" s="279"/>
      <c r="P21" s="279"/>
    </row>
    <row r="22" spans="1:93" s="315" customFormat="1" ht="19.5" customHeight="1" x14ac:dyDescent="0.35">
      <c r="A22" s="247" t="s">
        <v>733</v>
      </c>
      <c r="B22" s="253" t="s">
        <v>762</v>
      </c>
      <c r="C22" s="263" t="s">
        <v>19</v>
      </c>
      <c r="D22" s="264">
        <v>846</v>
      </c>
      <c r="E22" s="265">
        <v>44300</v>
      </c>
      <c r="F22" s="253" t="s">
        <v>556</v>
      </c>
      <c r="G22" s="253" t="s">
        <v>732</v>
      </c>
      <c r="H22" s="247" t="s">
        <v>28</v>
      </c>
      <c r="I22" s="264" t="s">
        <v>608</v>
      </c>
      <c r="J22" s="264"/>
      <c r="K22" s="314"/>
      <c r="L22" s="279"/>
      <c r="M22" s="279"/>
      <c r="N22" s="279"/>
      <c r="O22" s="279"/>
      <c r="P22" s="279"/>
    </row>
    <row r="23" spans="1:93" s="315" customFormat="1" ht="19.5" customHeight="1" x14ac:dyDescent="0.35">
      <c r="A23" s="247" t="s">
        <v>206</v>
      </c>
      <c r="B23" s="247" t="s">
        <v>207</v>
      </c>
      <c r="C23" s="263" t="s">
        <v>24</v>
      </c>
      <c r="D23" s="264">
        <v>526</v>
      </c>
      <c r="E23" s="265">
        <v>44335</v>
      </c>
      <c r="F23" s="253" t="s">
        <v>556</v>
      </c>
      <c r="G23" s="253" t="s">
        <v>727</v>
      </c>
      <c r="H23" s="247" t="s">
        <v>28</v>
      </c>
      <c r="I23" s="264" t="s">
        <v>608</v>
      </c>
      <c r="J23" s="264"/>
      <c r="K23" s="314"/>
      <c r="L23" s="279"/>
      <c r="M23" s="279"/>
      <c r="N23" s="279"/>
      <c r="O23" s="279"/>
      <c r="P23" s="279"/>
    </row>
    <row r="24" spans="1:93" s="315" customFormat="1" ht="19.5" customHeight="1" x14ac:dyDescent="0.35">
      <c r="A24" s="247" t="s">
        <v>721</v>
      </c>
      <c r="B24" s="253" t="s">
        <v>763</v>
      </c>
      <c r="C24" s="263" t="s">
        <v>24</v>
      </c>
      <c r="D24" s="264">
        <v>688</v>
      </c>
      <c r="E24" s="265">
        <v>44371</v>
      </c>
      <c r="F24" s="253" t="s">
        <v>720</v>
      </c>
      <c r="G24" s="253" t="s">
        <v>719</v>
      </c>
      <c r="H24" s="247" t="s">
        <v>28</v>
      </c>
      <c r="I24" s="264" t="s">
        <v>608</v>
      </c>
      <c r="J24" s="264"/>
      <c r="K24" s="314"/>
      <c r="L24" s="279"/>
      <c r="M24" s="279"/>
      <c r="N24" s="279"/>
      <c r="O24" s="279"/>
      <c r="P24" s="279"/>
    </row>
    <row r="25" spans="1:93" s="250" customFormat="1" ht="19.5" customHeight="1" x14ac:dyDescent="0.35">
      <c r="A25" s="237" t="s">
        <v>206</v>
      </c>
      <c r="B25" s="237" t="s">
        <v>206</v>
      </c>
      <c r="C25" s="257" t="s">
        <v>737</v>
      </c>
      <c r="D25" s="257">
        <v>1822</v>
      </c>
      <c r="E25" s="251">
        <v>42739</v>
      </c>
      <c r="F25" s="250" t="s">
        <v>40</v>
      </c>
      <c r="G25" s="250" t="s">
        <v>754</v>
      </c>
      <c r="H25" s="250" t="s">
        <v>28</v>
      </c>
      <c r="I25" s="237" t="s">
        <v>608</v>
      </c>
      <c r="J25" s="237"/>
      <c r="K25" s="238"/>
      <c r="L25" s="279"/>
      <c r="M25" s="279"/>
      <c r="N25" s="279"/>
      <c r="O25" s="279"/>
      <c r="P25" s="279"/>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3"/>
      <c r="CE25" s="273"/>
      <c r="CF25" s="273"/>
      <c r="CG25" s="273"/>
      <c r="CH25" s="273"/>
      <c r="CI25" s="273"/>
      <c r="CJ25" s="273"/>
      <c r="CK25" s="273"/>
      <c r="CL25" s="273"/>
      <c r="CM25" s="273"/>
      <c r="CN25" s="317"/>
    </row>
    <row r="26" spans="1:93" s="273" customFormat="1" ht="19.5" customHeight="1" x14ac:dyDescent="0.35">
      <c r="A26" s="237" t="s">
        <v>206</v>
      </c>
      <c r="B26" s="237" t="s">
        <v>12</v>
      </c>
      <c r="C26" s="237" t="s">
        <v>13</v>
      </c>
      <c r="D26" s="237">
        <v>9</v>
      </c>
      <c r="E26" s="237">
        <v>1979</v>
      </c>
      <c r="F26" s="237" t="s">
        <v>526</v>
      </c>
      <c r="G26" s="237" t="s">
        <v>572</v>
      </c>
      <c r="H26" s="237" t="s">
        <v>784</v>
      </c>
      <c r="I26" s="237" t="s">
        <v>608</v>
      </c>
      <c r="J26" s="237" t="s">
        <v>785</v>
      </c>
      <c r="K26" s="272" t="s">
        <v>786</v>
      </c>
      <c r="L26" s="279"/>
      <c r="M26" s="279"/>
      <c r="N26" s="279"/>
      <c r="O26" s="279"/>
      <c r="P26" s="279"/>
    </row>
    <row r="27" spans="1:93" s="273" customFormat="1" ht="19.5" customHeight="1" x14ac:dyDescent="0.35">
      <c r="A27" s="237" t="s">
        <v>206</v>
      </c>
      <c r="B27" s="237" t="s">
        <v>12</v>
      </c>
      <c r="C27" s="237" t="s">
        <v>19</v>
      </c>
      <c r="D27" s="137">
        <v>1016</v>
      </c>
      <c r="E27" s="237">
        <v>1996</v>
      </c>
      <c r="F27" s="237" t="s">
        <v>564</v>
      </c>
      <c r="G27" s="238" t="s">
        <v>573</v>
      </c>
      <c r="H27" s="237" t="s">
        <v>28</v>
      </c>
      <c r="I27" s="237" t="s">
        <v>608</v>
      </c>
      <c r="J27" s="237" t="s">
        <v>787</v>
      </c>
      <c r="K27" s="241"/>
      <c r="L27" s="279"/>
      <c r="M27" s="279"/>
      <c r="N27" s="279"/>
      <c r="O27" s="279"/>
      <c r="P27" s="279"/>
    </row>
    <row r="28" spans="1:93" s="273" customFormat="1" ht="19.5" customHeight="1" x14ac:dyDescent="0.35">
      <c r="A28" s="237" t="s">
        <v>206</v>
      </c>
      <c r="B28" s="237" t="s">
        <v>12</v>
      </c>
      <c r="C28" s="237" t="s">
        <v>13</v>
      </c>
      <c r="D28" s="137">
        <v>1562</v>
      </c>
      <c r="E28" s="237">
        <v>2012</v>
      </c>
      <c r="F28" s="237" t="s">
        <v>526</v>
      </c>
      <c r="G28" s="238" t="s">
        <v>574</v>
      </c>
      <c r="H28" s="237" t="s">
        <v>653</v>
      </c>
      <c r="I28" s="237" t="s">
        <v>608</v>
      </c>
      <c r="J28" s="237" t="s">
        <v>654</v>
      </c>
      <c r="K28" s="238" t="s">
        <v>788</v>
      </c>
      <c r="L28" s="279"/>
      <c r="M28" s="279"/>
      <c r="N28" s="279"/>
      <c r="O28" s="279"/>
      <c r="P28" s="279"/>
    </row>
    <row r="29" spans="1:93" s="273" customFormat="1" ht="19.5" customHeight="1" x14ac:dyDescent="0.35">
      <c r="A29" s="237" t="s">
        <v>11</v>
      </c>
      <c r="B29" s="237" t="s">
        <v>12</v>
      </c>
      <c r="C29" s="237" t="s">
        <v>24</v>
      </c>
      <c r="D29" s="23">
        <v>1072</v>
      </c>
      <c r="E29" s="245">
        <v>42150</v>
      </c>
      <c r="F29" s="237" t="s">
        <v>20</v>
      </c>
      <c r="G29" s="274" t="s">
        <v>100</v>
      </c>
      <c r="H29" s="237" t="s">
        <v>642</v>
      </c>
      <c r="I29" s="237" t="s">
        <v>15</v>
      </c>
      <c r="J29" s="237" t="s">
        <v>789</v>
      </c>
      <c r="K29" s="239" t="s">
        <v>890</v>
      </c>
      <c r="L29" s="279"/>
      <c r="M29" s="279"/>
      <c r="N29" s="279"/>
      <c r="O29" s="279"/>
      <c r="P29" s="279"/>
    </row>
    <row r="30" spans="1:93" s="273" customFormat="1" ht="19.5" customHeight="1" x14ac:dyDescent="0.35">
      <c r="A30" s="237" t="s">
        <v>206</v>
      </c>
      <c r="B30" s="237" t="s">
        <v>12</v>
      </c>
      <c r="C30" s="237" t="s">
        <v>24</v>
      </c>
      <c r="D30" s="137">
        <v>171</v>
      </c>
      <c r="E30" s="237">
        <v>2016</v>
      </c>
      <c r="F30" s="237" t="s">
        <v>565</v>
      </c>
      <c r="G30" s="238" t="s">
        <v>575</v>
      </c>
      <c r="H30" s="237" t="s">
        <v>601</v>
      </c>
      <c r="I30" s="237" t="s">
        <v>608</v>
      </c>
      <c r="J30" s="237" t="s">
        <v>654</v>
      </c>
      <c r="K30" s="239"/>
      <c r="L30" s="279"/>
      <c r="M30" s="279"/>
      <c r="N30" s="279"/>
      <c r="O30" s="279"/>
      <c r="P30" s="279"/>
    </row>
    <row r="31" spans="1:93" s="273" customFormat="1" ht="19.5" customHeight="1" x14ac:dyDescent="0.35">
      <c r="A31" s="237" t="s">
        <v>206</v>
      </c>
      <c r="B31" s="237" t="s">
        <v>12</v>
      </c>
      <c r="C31" s="237" t="s">
        <v>600</v>
      </c>
      <c r="D31" s="237" t="s">
        <v>563</v>
      </c>
      <c r="E31" s="237" t="s">
        <v>563</v>
      </c>
      <c r="F31" s="237" t="s">
        <v>526</v>
      </c>
      <c r="G31" s="238" t="s">
        <v>576</v>
      </c>
      <c r="H31" s="237" t="s">
        <v>790</v>
      </c>
      <c r="I31" s="237" t="s">
        <v>608</v>
      </c>
      <c r="J31" s="237" t="s">
        <v>791</v>
      </c>
      <c r="K31" s="238" t="s">
        <v>792</v>
      </c>
      <c r="L31" s="279"/>
      <c r="M31" s="279"/>
      <c r="N31" s="279"/>
      <c r="O31" s="279"/>
      <c r="P31" s="279"/>
    </row>
    <row r="32" spans="1:93" s="273" customFormat="1" ht="19.5" customHeight="1" x14ac:dyDescent="0.35">
      <c r="A32" s="237" t="s">
        <v>11</v>
      </c>
      <c r="B32" s="237" t="s">
        <v>12</v>
      </c>
      <c r="C32" s="237" t="s">
        <v>24</v>
      </c>
      <c r="D32" s="23">
        <v>1295</v>
      </c>
      <c r="E32" s="245">
        <v>34507</v>
      </c>
      <c r="F32" s="237" t="s">
        <v>524</v>
      </c>
      <c r="G32" s="274" t="s">
        <v>38</v>
      </c>
      <c r="H32" s="237" t="s">
        <v>655</v>
      </c>
      <c r="I32" s="237" t="s">
        <v>15</v>
      </c>
      <c r="J32" s="237" t="s">
        <v>656</v>
      </c>
      <c r="K32" s="238" t="s">
        <v>793</v>
      </c>
      <c r="L32" s="279"/>
      <c r="M32" s="279"/>
      <c r="N32" s="279"/>
      <c r="O32" s="279"/>
      <c r="P32" s="279"/>
    </row>
    <row r="33" spans="1:16" s="273" customFormat="1" ht="19.5" customHeight="1" x14ac:dyDescent="0.35">
      <c r="A33" s="237" t="s">
        <v>206</v>
      </c>
      <c r="B33" s="237" t="s">
        <v>12</v>
      </c>
      <c r="C33" s="237" t="s">
        <v>19</v>
      </c>
      <c r="D33" s="137">
        <v>1401</v>
      </c>
      <c r="E33" s="237">
        <v>2007</v>
      </c>
      <c r="F33" s="237" t="s">
        <v>62</v>
      </c>
      <c r="G33" s="238" t="s">
        <v>577</v>
      </c>
      <c r="H33" s="237" t="s">
        <v>602</v>
      </c>
      <c r="I33" s="237" t="s">
        <v>608</v>
      </c>
      <c r="J33" s="237" t="s">
        <v>657</v>
      </c>
      <c r="K33" s="238" t="s">
        <v>794</v>
      </c>
      <c r="L33" s="279"/>
      <c r="M33" s="279"/>
      <c r="N33" s="279"/>
      <c r="O33" s="279"/>
      <c r="P33" s="279"/>
    </row>
    <row r="34" spans="1:16" s="273" customFormat="1" ht="19.5" customHeight="1" x14ac:dyDescent="0.35">
      <c r="A34" s="237" t="s">
        <v>206</v>
      </c>
      <c r="B34" s="237" t="s">
        <v>12</v>
      </c>
      <c r="C34" s="237" t="s">
        <v>24</v>
      </c>
      <c r="D34" s="237">
        <v>1477</v>
      </c>
      <c r="E34" s="237">
        <v>2014</v>
      </c>
      <c r="F34" s="237" t="s">
        <v>40</v>
      </c>
      <c r="G34" s="238" t="s">
        <v>578</v>
      </c>
      <c r="H34" s="237" t="s">
        <v>28</v>
      </c>
      <c r="I34" s="237" t="s">
        <v>608</v>
      </c>
      <c r="J34" s="237" t="s">
        <v>658</v>
      </c>
      <c r="K34" s="238" t="s">
        <v>658</v>
      </c>
      <c r="L34" s="279"/>
      <c r="M34" s="279"/>
      <c r="N34" s="279"/>
      <c r="O34" s="279"/>
      <c r="P34" s="279"/>
    </row>
    <row r="35" spans="1:16" s="273" customFormat="1" ht="19.5" customHeight="1" x14ac:dyDescent="0.35">
      <c r="A35" s="237" t="s">
        <v>11</v>
      </c>
      <c r="B35" s="237" t="s">
        <v>12</v>
      </c>
      <c r="C35" s="237" t="s">
        <v>19</v>
      </c>
      <c r="D35" s="237">
        <v>2400</v>
      </c>
      <c r="E35" s="245">
        <v>28997</v>
      </c>
      <c r="F35" s="237" t="s">
        <v>20</v>
      </c>
      <c r="G35" s="274" t="s">
        <v>21</v>
      </c>
      <c r="H35" s="237" t="s">
        <v>659</v>
      </c>
      <c r="I35" s="237" t="s">
        <v>15</v>
      </c>
      <c r="J35" s="237" t="s">
        <v>660</v>
      </c>
      <c r="K35" s="238" t="s">
        <v>795</v>
      </c>
      <c r="L35" s="279"/>
      <c r="M35" s="279"/>
      <c r="N35" s="279"/>
      <c r="O35" s="279"/>
      <c r="P35" s="279"/>
    </row>
    <row r="36" spans="1:16" s="273" customFormat="1" ht="19.5" customHeight="1" x14ac:dyDescent="0.35">
      <c r="A36" s="237" t="s">
        <v>206</v>
      </c>
      <c r="B36" s="237" t="s">
        <v>12</v>
      </c>
      <c r="C36" s="237" t="s">
        <v>24</v>
      </c>
      <c r="D36" s="137">
        <v>614</v>
      </c>
      <c r="E36" s="237">
        <v>1984</v>
      </c>
      <c r="F36" s="237" t="s">
        <v>40</v>
      </c>
      <c r="G36" s="238" t="s">
        <v>579</v>
      </c>
      <c r="H36" s="237" t="s">
        <v>796</v>
      </c>
      <c r="I36" s="237" t="s">
        <v>608</v>
      </c>
      <c r="J36" s="237" t="s">
        <v>661</v>
      </c>
      <c r="K36" s="240" t="s">
        <v>617</v>
      </c>
      <c r="L36" s="279"/>
      <c r="M36" s="279"/>
      <c r="N36" s="279"/>
      <c r="O36" s="279"/>
      <c r="P36" s="279"/>
    </row>
    <row r="37" spans="1:16" s="273" customFormat="1" ht="19.5" customHeight="1" x14ac:dyDescent="0.35">
      <c r="A37" s="237" t="s">
        <v>206</v>
      </c>
      <c r="B37" s="237" t="s">
        <v>12</v>
      </c>
      <c r="C37" s="237" t="s">
        <v>19</v>
      </c>
      <c r="D37" s="137">
        <v>2013</v>
      </c>
      <c r="E37" s="237">
        <v>1986</v>
      </c>
      <c r="F37" s="237" t="s">
        <v>566</v>
      </c>
      <c r="G37" s="238" t="s">
        <v>580</v>
      </c>
      <c r="H37" s="237" t="s">
        <v>603</v>
      </c>
      <c r="I37" s="237" t="s">
        <v>608</v>
      </c>
      <c r="J37" s="237" t="s">
        <v>662</v>
      </c>
      <c r="K37" s="241"/>
      <c r="L37" s="279"/>
      <c r="M37" s="279"/>
      <c r="N37" s="279"/>
      <c r="O37" s="279"/>
      <c r="P37" s="279"/>
    </row>
    <row r="38" spans="1:16" s="273" customFormat="1" ht="19.5" customHeight="1" x14ac:dyDescent="0.35">
      <c r="A38" s="237" t="s">
        <v>206</v>
      </c>
      <c r="B38" s="237" t="s">
        <v>12</v>
      </c>
      <c r="C38" s="237" t="s">
        <v>553</v>
      </c>
      <c r="D38" s="237">
        <v>91</v>
      </c>
      <c r="E38" s="245">
        <v>34256</v>
      </c>
      <c r="F38" s="237" t="s">
        <v>571</v>
      </c>
      <c r="G38" s="238" t="s">
        <v>599</v>
      </c>
      <c r="H38" s="237" t="s">
        <v>601</v>
      </c>
      <c r="I38" s="237" t="s">
        <v>608</v>
      </c>
      <c r="J38" s="237" t="s">
        <v>616</v>
      </c>
      <c r="K38" s="238" t="s">
        <v>671</v>
      </c>
      <c r="L38" s="279"/>
      <c r="M38" s="279"/>
      <c r="N38" s="279"/>
      <c r="O38" s="279"/>
      <c r="P38" s="279"/>
    </row>
    <row r="39" spans="1:16" s="273" customFormat="1" ht="19.5" customHeight="1" x14ac:dyDescent="0.35">
      <c r="A39" s="237" t="s">
        <v>206</v>
      </c>
      <c r="B39" s="237" t="s">
        <v>12</v>
      </c>
      <c r="C39" s="237" t="s">
        <v>19</v>
      </c>
      <c r="D39" s="237">
        <v>8321</v>
      </c>
      <c r="E39" s="237">
        <v>1983</v>
      </c>
      <c r="F39" s="237" t="s">
        <v>525</v>
      </c>
      <c r="G39" s="238" t="s">
        <v>581</v>
      </c>
      <c r="H39" s="237" t="s">
        <v>604</v>
      </c>
      <c r="I39" s="237" t="s">
        <v>608</v>
      </c>
      <c r="J39" s="237" t="s">
        <v>609</v>
      </c>
      <c r="K39" s="238" t="s">
        <v>797</v>
      </c>
      <c r="L39" s="279"/>
      <c r="M39" s="279"/>
      <c r="N39" s="279"/>
      <c r="O39" s="279"/>
      <c r="P39" s="279"/>
    </row>
    <row r="40" spans="1:16" s="273" customFormat="1" ht="19.5" customHeight="1" x14ac:dyDescent="0.35">
      <c r="A40" s="237" t="s">
        <v>206</v>
      </c>
      <c r="B40" s="237" t="s">
        <v>12</v>
      </c>
      <c r="C40" s="237" t="s">
        <v>24</v>
      </c>
      <c r="D40" s="237">
        <v>1973</v>
      </c>
      <c r="E40" s="237">
        <v>1995</v>
      </c>
      <c r="F40" s="237" t="s">
        <v>40</v>
      </c>
      <c r="G40" s="238" t="s">
        <v>582</v>
      </c>
      <c r="H40" s="237" t="s">
        <v>28</v>
      </c>
      <c r="I40" s="237" t="s">
        <v>15</v>
      </c>
      <c r="J40" s="237" t="s">
        <v>37</v>
      </c>
      <c r="K40" s="238" t="s">
        <v>663</v>
      </c>
      <c r="L40" s="279"/>
      <c r="M40" s="279"/>
      <c r="N40" s="279"/>
      <c r="O40" s="279"/>
      <c r="P40" s="279"/>
    </row>
    <row r="41" spans="1:16" s="273" customFormat="1" ht="19.5" customHeight="1" x14ac:dyDescent="0.35">
      <c r="A41" s="237" t="s">
        <v>206</v>
      </c>
      <c r="B41" s="237" t="s">
        <v>12</v>
      </c>
      <c r="C41" s="237" t="s">
        <v>24</v>
      </c>
      <c r="D41" s="237">
        <v>231</v>
      </c>
      <c r="E41" s="237">
        <v>2006</v>
      </c>
      <c r="F41" s="237" t="s">
        <v>567</v>
      </c>
      <c r="G41" s="238" t="s">
        <v>583</v>
      </c>
      <c r="H41" s="237" t="s">
        <v>601</v>
      </c>
      <c r="I41" s="237" t="s">
        <v>608</v>
      </c>
      <c r="J41" s="237" t="s">
        <v>610</v>
      </c>
      <c r="K41" s="239" t="s">
        <v>664</v>
      </c>
      <c r="L41" s="279"/>
      <c r="M41" s="279"/>
      <c r="N41" s="279"/>
      <c r="O41" s="279"/>
      <c r="P41" s="279"/>
    </row>
    <row r="42" spans="1:16" s="273" customFormat="1" ht="19.5" customHeight="1" x14ac:dyDescent="0.35">
      <c r="A42" s="237" t="s">
        <v>206</v>
      </c>
      <c r="B42" s="237" t="s">
        <v>12</v>
      </c>
      <c r="C42" s="237" t="s">
        <v>19</v>
      </c>
      <c r="D42" s="237">
        <v>734</v>
      </c>
      <c r="E42" s="237">
        <v>2006</v>
      </c>
      <c r="F42" s="237" t="s">
        <v>567</v>
      </c>
      <c r="G42" s="238" t="s">
        <v>584</v>
      </c>
      <c r="H42" s="237" t="s">
        <v>601</v>
      </c>
      <c r="I42" s="237" t="s">
        <v>608</v>
      </c>
      <c r="J42" s="237" t="s">
        <v>611</v>
      </c>
      <c r="K42" s="239"/>
      <c r="L42" s="279"/>
      <c r="M42" s="279"/>
      <c r="N42" s="279"/>
      <c r="O42" s="279"/>
      <c r="P42" s="279"/>
    </row>
    <row r="43" spans="1:16" s="273" customFormat="1" ht="19.5" customHeight="1" x14ac:dyDescent="0.35">
      <c r="A43" s="237" t="s">
        <v>206</v>
      </c>
      <c r="B43" s="237" t="s">
        <v>12</v>
      </c>
      <c r="C43" s="237" t="s">
        <v>19</v>
      </c>
      <c r="D43" s="237">
        <v>2646</v>
      </c>
      <c r="E43" s="237">
        <v>2008</v>
      </c>
      <c r="F43" s="237" t="s">
        <v>567</v>
      </c>
      <c r="G43" s="238" t="s">
        <v>73</v>
      </c>
      <c r="H43" s="237" t="s">
        <v>28</v>
      </c>
      <c r="I43" s="237" t="s">
        <v>798</v>
      </c>
      <c r="J43" s="237" t="s">
        <v>665</v>
      </c>
      <c r="K43" s="238" t="s">
        <v>799</v>
      </c>
      <c r="L43" s="279"/>
      <c r="M43" s="279"/>
      <c r="N43" s="279"/>
      <c r="O43" s="279"/>
      <c r="P43" s="279"/>
    </row>
    <row r="44" spans="1:16" s="273" customFormat="1" ht="19.5" customHeight="1" x14ac:dyDescent="0.35">
      <c r="A44" s="237" t="s">
        <v>206</v>
      </c>
      <c r="B44" s="237" t="s">
        <v>12</v>
      </c>
      <c r="C44" s="237" t="s">
        <v>13</v>
      </c>
      <c r="D44" s="237">
        <v>1616</v>
      </c>
      <c r="E44" s="237">
        <v>2013</v>
      </c>
      <c r="F44" s="237" t="s">
        <v>526</v>
      </c>
      <c r="G44" s="238" t="s">
        <v>585</v>
      </c>
      <c r="H44" s="237" t="s">
        <v>28</v>
      </c>
      <c r="I44" s="237" t="s">
        <v>15</v>
      </c>
      <c r="J44" s="237" t="s">
        <v>666</v>
      </c>
      <c r="K44" s="239" t="s">
        <v>800</v>
      </c>
      <c r="L44" s="279"/>
      <c r="M44" s="279"/>
      <c r="N44" s="279"/>
      <c r="O44" s="279"/>
      <c r="P44" s="279"/>
    </row>
    <row r="45" spans="1:16" s="273" customFormat="1" ht="19.5" customHeight="1" x14ac:dyDescent="0.35">
      <c r="A45" s="237" t="s">
        <v>206</v>
      </c>
      <c r="B45" s="237" t="s">
        <v>12</v>
      </c>
      <c r="C45" s="237" t="s">
        <v>24</v>
      </c>
      <c r="D45" s="237">
        <v>658</v>
      </c>
      <c r="E45" s="237">
        <v>2013</v>
      </c>
      <c r="F45" s="237" t="s">
        <v>40</v>
      </c>
      <c r="G45" s="238" t="s">
        <v>586</v>
      </c>
      <c r="H45" s="237" t="s">
        <v>323</v>
      </c>
      <c r="I45" s="237" t="s">
        <v>608</v>
      </c>
      <c r="J45" s="237" t="s">
        <v>666</v>
      </c>
      <c r="K45" s="239"/>
      <c r="L45" s="279"/>
      <c r="M45" s="279"/>
      <c r="N45" s="279"/>
      <c r="O45" s="279"/>
      <c r="P45" s="279"/>
    </row>
    <row r="46" spans="1:16" s="273" customFormat="1" ht="19.5" customHeight="1" x14ac:dyDescent="0.35">
      <c r="A46" s="237" t="s">
        <v>206</v>
      </c>
      <c r="B46" s="237" t="s">
        <v>12</v>
      </c>
      <c r="C46" s="237" t="s">
        <v>19</v>
      </c>
      <c r="D46" s="237">
        <v>652</v>
      </c>
      <c r="E46" s="237">
        <v>2012</v>
      </c>
      <c r="F46" s="237" t="s">
        <v>524</v>
      </c>
      <c r="G46" s="238" t="s">
        <v>587</v>
      </c>
      <c r="H46" s="237" t="s">
        <v>601</v>
      </c>
      <c r="I46" s="237" t="s">
        <v>608</v>
      </c>
      <c r="J46" s="237" t="s">
        <v>612</v>
      </c>
      <c r="K46" s="240" t="s">
        <v>801</v>
      </c>
      <c r="L46" s="279"/>
      <c r="M46" s="279"/>
      <c r="N46" s="279"/>
      <c r="O46" s="279"/>
      <c r="P46" s="279"/>
    </row>
    <row r="47" spans="1:16" s="273" customFormat="1" ht="19.5" customHeight="1" x14ac:dyDescent="0.35">
      <c r="A47" s="237" t="s">
        <v>206</v>
      </c>
      <c r="B47" s="237" t="s">
        <v>12</v>
      </c>
      <c r="C47" s="237" t="s">
        <v>19</v>
      </c>
      <c r="D47" s="237">
        <v>1356</v>
      </c>
      <c r="E47" s="237">
        <v>2012</v>
      </c>
      <c r="F47" s="237" t="s">
        <v>524</v>
      </c>
      <c r="G47" s="238" t="s">
        <v>588</v>
      </c>
      <c r="H47" s="237" t="s">
        <v>28</v>
      </c>
      <c r="I47" s="237" t="s">
        <v>15</v>
      </c>
      <c r="J47" s="237" t="s">
        <v>682</v>
      </c>
      <c r="K47" s="241"/>
      <c r="L47" s="279"/>
      <c r="M47" s="279"/>
      <c r="N47" s="279"/>
      <c r="O47" s="279"/>
      <c r="P47" s="279"/>
    </row>
    <row r="48" spans="1:16" s="273" customFormat="1" ht="19.5" customHeight="1" x14ac:dyDescent="0.35">
      <c r="A48" s="237" t="s">
        <v>206</v>
      </c>
      <c r="B48" s="237" t="s">
        <v>12</v>
      </c>
      <c r="C48" s="237" t="s">
        <v>19</v>
      </c>
      <c r="D48" s="237">
        <v>4050</v>
      </c>
      <c r="E48" s="237">
        <v>1994</v>
      </c>
      <c r="F48" s="237" t="s">
        <v>568</v>
      </c>
      <c r="G48" s="238" t="s">
        <v>589</v>
      </c>
      <c r="H48" s="237" t="s">
        <v>28</v>
      </c>
      <c r="I48" s="237" t="s">
        <v>15</v>
      </c>
      <c r="J48" s="237" t="s">
        <v>667</v>
      </c>
      <c r="K48" s="238" t="s">
        <v>802</v>
      </c>
      <c r="L48" s="279"/>
      <c r="M48" s="279"/>
      <c r="N48" s="279"/>
      <c r="O48" s="279"/>
      <c r="P48" s="279"/>
    </row>
    <row r="49" spans="1:16" s="273" customFormat="1" ht="19.5" customHeight="1" x14ac:dyDescent="0.35">
      <c r="A49" s="237" t="s">
        <v>206</v>
      </c>
      <c r="B49" s="237" t="s">
        <v>12</v>
      </c>
      <c r="C49" s="237" t="s">
        <v>19</v>
      </c>
      <c r="D49" s="237">
        <v>2346</v>
      </c>
      <c r="E49" s="237">
        <v>2007</v>
      </c>
      <c r="F49" s="237" t="s">
        <v>569</v>
      </c>
      <c r="G49" s="238" t="s">
        <v>590</v>
      </c>
      <c r="H49" s="237" t="s">
        <v>28</v>
      </c>
      <c r="I49" s="237" t="s">
        <v>15</v>
      </c>
      <c r="J49" s="242" t="s">
        <v>68</v>
      </c>
      <c r="K49" s="239" t="s">
        <v>803</v>
      </c>
      <c r="L49" s="279"/>
      <c r="M49" s="279"/>
      <c r="N49" s="279"/>
      <c r="O49" s="279"/>
      <c r="P49" s="279"/>
    </row>
    <row r="50" spans="1:16" s="273" customFormat="1" ht="19.5" customHeight="1" x14ac:dyDescent="0.35">
      <c r="A50" s="237" t="s">
        <v>206</v>
      </c>
      <c r="B50" s="237" t="s">
        <v>12</v>
      </c>
      <c r="C50" s="237" t="s">
        <v>19</v>
      </c>
      <c r="D50" s="237">
        <v>1918</v>
      </c>
      <c r="E50" s="237">
        <v>2009</v>
      </c>
      <c r="F50" s="237" t="s">
        <v>569</v>
      </c>
      <c r="G50" s="238" t="s">
        <v>591</v>
      </c>
      <c r="H50" s="237" t="s">
        <v>28</v>
      </c>
      <c r="I50" s="237" t="s">
        <v>15</v>
      </c>
      <c r="J50" s="243"/>
      <c r="K50" s="239"/>
      <c r="L50" s="279"/>
      <c r="M50" s="279"/>
      <c r="N50" s="279"/>
      <c r="O50" s="279"/>
      <c r="P50" s="279"/>
    </row>
    <row r="51" spans="1:16" s="273" customFormat="1" ht="19.5" customHeight="1" x14ac:dyDescent="0.35">
      <c r="A51" s="237" t="s">
        <v>206</v>
      </c>
      <c r="B51" s="237" t="s">
        <v>12</v>
      </c>
      <c r="C51" s="237" t="s">
        <v>19</v>
      </c>
      <c r="D51" s="237">
        <v>414</v>
      </c>
      <c r="E51" s="237">
        <v>2002</v>
      </c>
      <c r="F51" s="237" t="s">
        <v>570</v>
      </c>
      <c r="G51" s="238" t="s">
        <v>592</v>
      </c>
      <c r="H51" s="237" t="s">
        <v>605</v>
      </c>
      <c r="I51" s="237" t="s">
        <v>608</v>
      </c>
      <c r="J51" s="237" t="s">
        <v>613</v>
      </c>
      <c r="K51" s="238" t="s">
        <v>672</v>
      </c>
      <c r="L51" s="279"/>
      <c r="M51" s="279"/>
      <c r="N51" s="279"/>
      <c r="O51" s="279"/>
      <c r="P51" s="279"/>
    </row>
    <row r="52" spans="1:16" s="273" customFormat="1" ht="19.5" customHeight="1" x14ac:dyDescent="0.35">
      <c r="A52" s="237" t="s">
        <v>206</v>
      </c>
      <c r="B52" s="237" t="s">
        <v>12</v>
      </c>
      <c r="C52" s="237" t="s">
        <v>19</v>
      </c>
      <c r="D52" s="237">
        <v>1956</v>
      </c>
      <c r="E52" s="237">
        <v>2008</v>
      </c>
      <c r="F52" s="237" t="s">
        <v>567</v>
      </c>
      <c r="G52" s="238" t="s">
        <v>593</v>
      </c>
      <c r="H52" s="237" t="s">
        <v>668</v>
      </c>
      <c r="I52" s="237" t="s">
        <v>15</v>
      </c>
      <c r="J52" s="237" t="s">
        <v>673</v>
      </c>
      <c r="K52" s="238" t="s">
        <v>804</v>
      </c>
      <c r="L52" s="279"/>
      <c r="M52" s="279"/>
      <c r="N52" s="279"/>
      <c r="O52" s="279"/>
      <c r="P52" s="279"/>
    </row>
    <row r="53" spans="1:16" s="273" customFormat="1" ht="19.5" customHeight="1" x14ac:dyDescent="0.35">
      <c r="A53" s="237" t="s">
        <v>206</v>
      </c>
      <c r="B53" s="237" t="s">
        <v>12</v>
      </c>
      <c r="C53" s="237" t="s">
        <v>13</v>
      </c>
      <c r="D53" s="237">
        <v>1523</v>
      </c>
      <c r="E53" s="237">
        <v>2012</v>
      </c>
      <c r="F53" s="237" t="s">
        <v>526</v>
      </c>
      <c r="G53" s="238" t="s">
        <v>594</v>
      </c>
      <c r="H53" s="237" t="s">
        <v>606</v>
      </c>
      <c r="I53" s="237" t="s">
        <v>608</v>
      </c>
      <c r="J53" s="237" t="s">
        <v>614</v>
      </c>
      <c r="K53" s="239" t="s">
        <v>669</v>
      </c>
      <c r="L53" s="279"/>
      <c r="M53" s="279"/>
      <c r="N53" s="279"/>
      <c r="O53" s="279"/>
      <c r="P53" s="279"/>
    </row>
    <row r="54" spans="1:16" s="273" customFormat="1" ht="19.5" customHeight="1" x14ac:dyDescent="0.35">
      <c r="A54" s="237" t="s">
        <v>206</v>
      </c>
      <c r="B54" s="237" t="s">
        <v>12</v>
      </c>
      <c r="C54" s="237" t="s">
        <v>13</v>
      </c>
      <c r="D54" s="237">
        <v>1575</v>
      </c>
      <c r="E54" s="237">
        <v>2012</v>
      </c>
      <c r="F54" s="237" t="s">
        <v>526</v>
      </c>
      <c r="G54" s="238" t="s">
        <v>595</v>
      </c>
      <c r="H54" s="237" t="s">
        <v>607</v>
      </c>
      <c r="I54" s="237" t="s">
        <v>608</v>
      </c>
      <c r="J54" s="237" t="s">
        <v>615</v>
      </c>
      <c r="K54" s="239"/>
      <c r="L54" s="279"/>
      <c r="M54" s="279"/>
      <c r="N54" s="279"/>
      <c r="O54" s="279"/>
      <c r="P54" s="279"/>
    </row>
    <row r="55" spans="1:16" s="273" customFormat="1" ht="19.5" customHeight="1" x14ac:dyDescent="0.35">
      <c r="A55" s="237" t="s">
        <v>206</v>
      </c>
      <c r="B55" s="237" t="s">
        <v>12</v>
      </c>
      <c r="C55" s="237" t="s">
        <v>13</v>
      </c>
      <c r="D55" s="237">
        <v>769</v>
      </c>
      <c r="E55" s="237">
        <v>2002</v>
      </c>
      <c r="F55" s="237" t="s">
        <v>526</v>
      </c>
      <c r="G55" s="238" t="s">
        <v>596</v>
      </c>
      <c r="H55" s="237" t="s">
        <v>28</v>
      </c>
      <c r="I55" s="237" t="s">
        <v>15</v>
      </c>
      <c r="J55" s="242" t="s">
        <v>670</v>
      </c>
      <c r="K55" s="240" t="s">
        <v>805</v>
      </c>
      <c r="L55" s="279"/>
      <c r="M55" s="279"/>
      <c r="N55" s="279"/>
      <c r="O55" s="279"/>
      <c r="P55" s="279"/>
    </row>
    <row r="56" spans="1:16" s="273" customFormat="1" ht="19.5" customHeight="1" x14ac:dyDescent="0.35">
      <c r="A56" s="237" t="s">
        <v>206</v>
      </c>
      <c r="B56" s="237" t="s">
        <v>12</v>
      </c>
      <c r="C56" s="237" t="s">
        <v>19</v>
      </c>
      <c r="D56" s="237">
        <v>1231</v>
      </c>
      <c r="E56" s="237">
        <v>2016</v>
      </c>
      <c r="F56" s="237" t="s">
        <v>49</v>
      </c>
      <c r="G56" s="238" t="s">
        <v>597</v>
      </c>
      <c r="H56" s="237" t="s">
        <v>28</v>
      </c>
      <c r="I56" s="237" t="s">
        <v>15</v>
      </c>
      <c r="J56" s="281"/>
      <c r="K56" s="282"/>
      <c r="L56" s="279"/>
      <c r="M56" s="279"/>
      <c r="N56" s="279"/>
      <c r="O56" s="279"/>
      <c r="P56" s="279"/>
    </row>
    <row r="57" spans="1:16" s="273" customFormat="1" ht="19.5" customHeight="1" x14ac:dyDescent="0.35">
      <c r="A57" s="237" t="s">
        <v>206</v>
      </c>
      <c r="B57" s="237" t="s">
        <v>12</v>
      </c>
      <c r="C57" s="237" t="s">
        <v>19</v>
      </c>
      <c r="D57" s="237">
        <v>1565</v>
      </c>
      <c r="E57" s="237">
        <v>2014</v>
      </c>
      <c r="F57" s="237" t="s">
        <v>49</v>
      </c>
      <c r="G57" s="238" t="s">
        <v>95</v>
      </c>
      <c r="H57" s="237" t="s">
        <v>605</v>
      </c>
      <c r="I57" s="237" t="s">
        <v>620</v>
      </c>
      <c r="J57" s="281"/>
      <c r="K57" s="282"/>
      <c r="L57" s="279"/>
      <c r="M57" s="279"/>
      <c r="N57" s="279"/>
      <c r="O57" s="279"/>
      <c r="P57" s="279"/>
    </row>
    <row r="58" spans="1:16" s="273" customFormat="1" ht="19.5" customHeight="1" x14ac:dyDescent="0.35">
      <c r="A58" s="237" t="s">
        <v>206</v>
      </c>
      <c r="B58" s="237" t="s">
        <v>12</v>
      </c>
      <c r="C58" s="237" t="s">
        <v>19</v>
      </c>
      <c r="D58" s="244" t="s">
        <v>806</v>
      </c>
      <c r="E58" s="245">
        <v>44754</v>
      </c>
      <c r="F58" s="237" t="s">
        <v>49</v>
      </c>
      <c r="G58" s="238" t="s">
        <v>807</v>
      </c>
      <c r="H58" s="237" t="s">
        <v>605</v>
      </c>
      <c r="I58" s="237" t="s">
        <v>608</v>
      </c>
      <c r="J58" s="243"/>
      <c r="K58" s="241"/>
      <c r="L58" s="279"/>
      <c r="M58" s="279"/>
      <c r="N58" s="279"/>
      <c r="O58" s="279"/>
      <c r="P58" s="279"/>
    </row>
    <row r="59" spans="1:16" s="273" customFormat="1" ht="19.5" customHeight="1" x14ac:dyDescent="0.35">
      <c r="A59" s="237" t="s">
        <v>206</v>
      </c>
      <c r="B59" s="237" t="s">
        <v>12</v>
      </c>
      <c r="C59" s="237" t="s">
        <v>13</v>
      </c>
      <c r="D59" s="237">
        <v>100</v>
      </c>
      <c r="E59" s="237">
        <v>1993</v>
      </c>
      <c r="F59" s="237" t="s">
        <v>526</v>
      </c>
      <c r="G59" s="238" t="s">
        <v>598</v>
      </c>
      <c r="H59" s="237" t="s">
        <v>638</v>
      </c>
      <c r="I59" s="237" t="s">
        <v>15</v>
      </c>
      <c r="J59" s="237" t="s">
        <v>639</v>
      </c>
      <c r="K59" s="238" t="s">
        <v>808</v>
      </c>
      <c r="L59" s="279"/>
      <c r="M59" s="279"/>
      <c r="N59" s="279"/>
      <c r="O59" s="279"/>
      <c r="P59" s="279"/>
    </row>
    <row r="60" spans="1:16" s="273" customFormat="1" ht="19.5" customHeight="1" x14ac:dyDescent="0.35">
      <c r="A60" s="237" t="s">
        <v>206</v>
      </c>
      <c r="B60" s="237" t="s">
        <v>12</v>
      </c>
      <c r="C60" s="237" t="s">
        <v>553</v>
      </c>
      <c r="D60" s="237">
        <v>341</v>
      </c>
      <c r="E60" s="245">
        <v>39801</v>
      </c>
      <c r="F60" s="237" t="s">
        <v>809</v>
      </c>
      <c r="G60" s="238" t="s">
        <v>810</v>
      </c>
      <c r="H60" s="237">
        <v>4</v>
      </c>
      <c r="I60" s="237" t="s">
        <v>15</v>
      </c>
      <c r="J60" s="237" t="s">
        <v>811</v>
      </c>
      <c r="K60" s="238" t="s">
        <v>812</v>
      </c>
      <c r="L60" s="279"/>
      <c r="M60" s="279"/>
      <c r="N60" s="279"/>
      <c r="O60" s="279"/>
      <c r="P60" s="279"/>
    </row>
    <row r="61" spans="1:16" s="273" customFormat="1" ht="19.5" customHeight="1" x14ac:dyDescent="0.35">
      <c r="A61" s="237" t="s">
        <v>206</v>
      </c>
      <c r="B61" s="237" t="s">
        <v>12</v>
      </c>
      <c r="C61" s="237" t="s">
        <v>19</v>
      </c>
      <c r="D61" s="237">
        <v>666</v>
      </c>
      <c r="E61" s="245">
        <v>43945</v>
      </c>
      <c r="F61" s="237" t="s">
        <v>554</v>
      </c>
      <c r="G61" s="238" t="s">
        <v>555</v>
      </c>
      <c r="H61" s="237" t="s">
        <v>601</v>
      </c>
      <c r="I61" s="237" t="s">
        <v>620</v>
      </c>
      <c r="J61" s="237" t="s">
        <v>644</v>
      </c>
      <c r="K61" s="238" t="s">
        <v>645</v>
      </c>
      <c r="L61" s="279"/>
      <c r="M61" s="279"/>
      <c r="N61" s="279"/>
      <c r="O61" s="279"/>
      <c r="P61" s="279"/>
    </row>
    <row r="62" spans="1:16" s="273" customFormat="1" ht="19.5" customHeight="1" x14ac:dyDescent="0.35">
      <c r="A62" s="237" t="s">
        <v>206</v>
      </c>
      <c r="B62" s="237" t="s">
        <v>12</v>
      </c>
      <c r="C62" s="237" t="s">
        <v>474</v>
      </c>
      <c r="D62" s="246">
        <v>33</v>
      </c>
      <c r="E62" s="245">
        <v>43938</v>
      </c>
      <c r="F62" s="237" t="s">
        <v>556</v>
      </c>
      <c r="G62" s="238" t="s">
        <v>557</v>
      </c>
      <c r="H62" s="237" t="s">
        <v>619</v>
      </c>
      <c r="I62" s="237" t="s">
        <v>15</v>
      </c>
      <c r="J62" s="237" t="s">
        <v>680</v>
      </c>
      <c r="K62" s="238" t="s">
        <v>680</v>
      </c>
      <c r="L62" s="279"/>
      <c r="M62" s="279"/>
      <c r="N62" s="279"/>
      <c r="O62" s="279"/>
      <c r="P62" s="279"/>
    </row>
    <row r="63" spans="1:16" s="273" customFormat="1" ht="19.5" customHeight="1" x14ac:dyDescent="0.35">
      <c r="A63" s="237" t="s">
        <v>257</v>
      </c>
      <c r="B63" s="237" t="s">
        <v>12</v>
      </c>
      <c r="C63" s="237" t="s">
        <v>24</v>
      </c>
      <c r="D63" s="237">
        <v>106</v>
      </c>
      <c r="E63" s="245">
        <v>43929</v>
      </c>
      <c r="F63" s="237" t="s">
        <v>558</v>
      </c>
      <c r="G63" s="238" t="s">
        <v>813</v>
      </c>
      <c r="H63" s="237" t="s">
        <v>325</v>
      </c>
      <c r="I63" s="237" t="s">
        <v>620</v>
      </c>
      <c r="J63" s="237" t="s">
        <v>658</v>
      </c>
      <c r="K63" s="238" t="s">
        <v>658</v>
      </c>
      <c r="L63" s="279"/>
      <c r="M63" s="279"/>
      <c r="N63" s="279"/>
      <c r="O63" s="279"/>
      <c r="P63" s="279"/>
    </row>
    <row r="64" spans="1:16" s="273" customFormat="1" ht="19.5" customHeight="1" x14ac:dyDescent="0.35">
      <c r="A64" s="237" t="s">
        <v>257</v>
      </c>
      <c r="B64" s="237" t="s">
        <v>12</v>
      </c>
      <c r="C64" s="237" t="s">
        <v>24</v>
      </c>
      <c r="D64" s="237">
        <v>457</v>
      </c>
      <c r="E64" s="245">
        <v>43912</v>
      </c>
      <c r="F64" s="237" t="s">
        <v>559</v>
      </c>
      <c r="G64" s="238" t="s">
        <v>560</v>
      </c>
      <c r="H64" s="237" t="s">
        <v>621</v>
      </c>
      <c r="I64" s="237" t="s">
        <v>620</v>
      </c>
      <c r="J64" s="237" t="s">
        <v>658</v>
      </c>
      <c r="K64" s="238" t="s">
        <v>658</v>
      </c>
      <c r="L64" s="279"/>
      <c r="M64" s="279"/>
      <c r="N64" s="279"/>
      <c r="O64" s="279"/>
      <c r="P64" s="279"/>
    </row>
    <row r="65" spans="1:16" s="273" customFormat="1" ht="19.5" customHeight="1" x14ac:dyDescent="0.35">
      <c r="A65" s="237" t="s">
        <v>257</v>
      </c>
      <c r="B65" s="237" t="s">
        <v>12</v>
      </c>
      <c r="C65" s="237" t="s">
        <v>24</v>
      </c>
      <c r="D65" s="237">
        <v>417</v>
      </c>
      <c r="E65" s="245">
        <v>43907</v>
      </c>
      <c r="F65" s="237" t="s">
        <v>561</v>
      </c>
      <c r="G65" s="238" t="s">
        <v>562</v>
      </c>
      <c r="H65" s="237" t="s">
        <v>601</v>
      </c>
      <c r="I65" s="237" t="s">
        <v>620</v>
      </c>
      <c r="J65" s="237" t="s">
        <v>658</v>
      </c>
      <c r="K65" s="238" t="s">
        <v>658</v>
      </c>
      <c r="L65" s="279"/>
      <c r="M65" s="279"/>
      <c r="N65" s="279"/>
      <c r="O65" s="279"/>
      <c r="P65" s="279"/>
    </row>
    <row r="66" spans="1:16" s="273" customFormat="1" ht="19.5" customHeight="1" x14ac:dyDescent="0.35">
      <c r="A66" s="237" t="s">
        <v>206</v>
      </c>
      <c r="B66" s="237" t="s">
        <v>12</v>
      </c>
      <c r="C66" s="237" t="s">
        <v>24</v>
      </c>
      <c r="D66" s="237">
        <v>488</v>
      </c>
      <c r="E66" s="245">
        <v>43917</v>
      </c>
      <c r="F66" s="237" t="s">
        <v>556</v>
      </c>
      <c r="G66" s="238" t="s">
        <v>622</v>
      </c>
      <c r="H66" s="237" t="s">
        <v>623</v>
      </c>
      <c r="I66" s="237" t="s">
        <v>620</v>
      </c>
      <c r="J66" s="237" t="s">
        <v>646</v>
      </c>
      <c r="K66" s="238" t="s">
        <v>814</v>
      </c>
      <c r="L66" s="279"/>
      <c r="M66" s="279"/>
      <c r="N66" s="279"/>
      <c r="O66" s="279"/>
      <c r="P66" s="279"/>
    </row>
    <row r="67" spans="1:16" s="273" customFormat="1" ht="19.5" customHeight="1" x14ac:dyDescent="0.35">
      <c r="A67" s="237" t="s">
        <v>206</v>
      </c>
      <c r="B67" s="237" t="s">
        <v>12</v>
      </c>
      <c r="C67" s="237" t="s">
        <v>474</v>
      </c>
      <c r="D67" s="237">
        <v>17</v>
      </c>
      <c r="E67" s="245">
        <v>43885</v>
      </c>
      <c r="F67" s="237" t="s">
        <v>556</v>
      </c>
      <c r="G67" s="238" t="s">
        <v>624</v>
      </c>
      <c r="H67" s="237" t="s">
        <v>605</v>
      </c>
      <c r="I67" s="237" t="s">
        <v>815</v>
      </c>
      <c r="J67" s="237" t="s">
        <v>647</v>
      </c>
      <c r="K67" s="238" t="s">
        <v>816</v>
      </c>
      <c r="L67" s="279"/>
      <c r="M67" s="279"/>
      <c r="N67" s="279"/>
      <c r="O67" s="279"/>
      <c r="P67" s="279"/>
    </row>
    <row r="68" spans="1:16" s="273" customFormat="1" ht="19.5" customHeight="1" x14ac:dyDescent="0.35">
      <c r="A68" s="237" t="s">
        <v>206</v>
      </c>
      <c r="B68" s="237" t="s">
        <v>12</v>
      </c>
      <c r="C68" s="237" t="s">
        <v>474</v>
      </c>
      <c r="D68" s="237">
        <v>29</v>
      </c>
      <c r="E68" s="245">
        <v>43924</v>
      </c>
      <c r="F68" s="237" t="s">
        <v>556</v>
      </c>
      <c r="G68" s="238" t="s">
        <v>625</v>
      </c>
      <c r="H68" s="237" t="s">
        <v>605</v>
      </c>
      <c r="I68" s="237" t="s">
        <v>15</v>
      </c>
      <c r="J68" s="237" t="s">
        <v>648</v>
      </c>
      <c r="K68" s="238" t="s">
        <v>649</v>
      </c>
      <c r="L68" s="279"/>
      <c r="M68" s="279"/>
      <c r="N68" s="279"/>
      <c r="O68" s="279"/>
      <c r="P68" s="279"/>
    </row>
    <row r="69" spans="1:16" s="273" customFormat="1" ht="19.5" customHeight="1" x14ac:dyDescent="0.35">
      <c r="A69" s="237" t="s">
        <v>206</v>
      </c>
      <c r="B69" s="237" t="s">
        <v>12</v>
      </c>
      <c r="C69" s="237" t="s">
        <v>474</v>
      </c>
      <c r="D69" s="237">
        <v>30</v>
      </c>
      <c r="E69" s="245">
        <v>43959</v>
      </c>
      <c r="F69" s="237" t="s">
        <v>554</v>
      </c>
      <c r="G69" s="238" t="s">
        <v>618</v>
      </c>
      <c r="H69" s="237" t="s">
        <v>605</v>
      </c>
      <c r="I69" s="237" t="s">
        <v>15</v>
      </c>
      <c r="J69" s="237" t="s">
        <v>650</v>
      </c>
      <c r="K69" s="238" t="s">
        <v>674</v>
      </c>
      <c r="L69" s="279"/>
      <c r="M69" s="279"/>
      <c r="N69" s="279"/>
      <c r="O69" s="279"/>
      <c r="P69" s="279"/>
    </row>
    <row r="70" spans="1:16" s="273" customFormat="1" ht="19.5" customHeight="1" x14ac:dyDescent="0.35">
      <c r="A70" s="237" t="s">
        <v>206</v>
      </c>
      <c r="B70" s="237" t="s">
        <v>12</v>
      </c>
      <c r="C70" s="237" t="s">
        <v>474</v>
      </c>
      <c r="D70" s="237">
        <v>41</v>
      </c>
      <c r="E70" s="245">
        <v>43984</v>
      </c>
      <c r="F70" s="237" t="s">
        <v>556</v>
      </c>
      <c r="G70" s="238" t="s">
        <v>626</v>
      </c>
      <c r="H70" s="237" t="s">
        <v>605</v>
      </c>
      <c r="I70" s="237" t="s">
        <v>15</v>
      </c>
      <c r="J70" s="237" t="s">
        <v>675</v>
      </c>
      <c r="K70" s="238" t="s">
        <v>817</v>
      </c>
      <c r="L70" s="279"/>
      <c r="M70" s="279"/>
      <c r="N70" s="279"/>
      <c r="O70" s="279"/>
      <c r="P70" s="279"/>
    </row>
    <row r="71" spans="1:16" s="273" customFormat="1" ht="19.5" customHeight="1" x14ac:dyDescent="0.35">
      <c r="A71" s="247" t="s">
        <v>206</v>
      </c>
      <c r="B71" s="247" t="s">
        <v>12</v>
      </c>
      <c r="C71" s="247" t="s">
        <v>474</v>
      </c>
      <c r="D71" s="247">
        <v>18</v>
      </c>
      <c r="E71" s="248">
        <v>43900</v>
      </c>
      <c r="F71" s="247" t="s">
        <v>556</v>
      </c>
      <c r="G71" s="249" t="s">
        <v>629</v>
      </c>
      <c r="H71" s="237" t="s">
        <v>605</v>
      </c>
      <c r="I71" s="237" t="s">
        <v>15</v>
      </c>
      <c r="J71" s="237" t="s">
        <v>628</v>
      </c>
      <c r="K71" s="238" t="s">
        <v>651</v>
      </c>
      <c r="L71" s="279"/>
      <c r="M71" s="279"/>
      <c r="N71" s="279"/>
      <c r="O71" s="279"/>
      <c r="P71" s="279"/>
    </row>
    <row r="72" spans="1:16" s="273" customFormat="1" ht="19.5" customHeight="1" x14ac:dyDescent="0.35">
      <c r="A72" s="309" t="s">
        <v>206</v>
      </c>
      <c r="B72" s="283" t="s">
        <v>12</v>
      </c>
      <c r="C72" s="283" t="s">
        <v>19</v>
      </c>
      <c r="D72" s="283">
        <v>385</v>
      </c>
      <c r="E72" s="284">
        <v>43902</v>
      </c>
      <c r="F72" s="283" t="s">
        <v>554</v>
      </c>
      <c r="G72" s="285" t="s">
        <v>627</v>
      </c>
      <c r="H72" s="237" t="s">
        <v>652</v>
      </c>
      <c r="I72" s="237" t="s">
        <v>620</v>
      </c>
      <c r="J72" s="237" t="s">
        <v>676</v>
      </c>
      <c r="K72" s="238" t="s">
        <v>677</v>
      </c>
      <c r="L72" s="279"/>
      <c r="M72" s="279"/>
      <c r="N72" s="279"/>
      <c r="O72" s="279"/>
      <c r="P72" s="279"/>
    </row>
    <row r="73" spans="1:16" s="273" customFormat="1" ht="19.5" customHeight="1" x14ac:dyDescent="0.35">
      <c r="A73" s="309" t="s">
        <v>632</v>
      </c>
      <c r="B73" s="283" t="s">
        <v>12</v>
      </c>
      <c r="C73" s="283" t="s">
        <v>24</v>
      </c>
      <c r="D73" s="283">
        <v>770</v>
      </c>
      <c r="E73" s="284">
        <v>43985</v>
      </c>
      <c r="F73" s="283" t="s">
        <v>556</v>
      </c>
      <c r="G73" s="285" t="s">
        <v>633</v>
      </c>
      <c r="H73" s="237" t="s">
        <v>634</v>
      </c>
      <c r="I73" s="237" t="s">
        <v>620</v>
      </c>
      <c r="J73" s="237" t="s">
        <v>678</v>
      </c>
      <c r="K73" s="238" t="s">
        <v>679</v>
      </c>
      <c r="L73" s="279"/>
      <c r="M73" s="279"/>
      <c r="N73" s="279"/>
      <c r="O73" s="279"/>
      <c r="P73" s="279"/>
    </row>
    <row r="74" spans="1:16" s="273" customFormat="1" ht="19.5" customHeight="1" x14ac:dyDescent="0.35">
      <c r="A74" s="318" t="s">
        <v>632</v>
      </c>
      <c r="B74" s="286" t="s">
        <v>12</v>
      </c>
      <c r="C74" s="286" t="s">
        <v>24</v>
      </c>
      <c r="D74" s="286">
        <v>771</v>
      </c>
      <c r="E74" s="287">
        <v>43985</v>
      </c>
      <c r="F74" s="286" t="s">
        <v>635</v>
      </c>
      <c r="G74" s="288" t="s">
        <v>636</v>
      </c>
      <c r="H74" s="247" t="s">
        <v>601</v>
      </c>
      <c r="I74" s="247" t="s">
        <v>620</v>
      </c>
      <c r="J74" s="247" t="s">
        <v>681</v>
      </c>
      <c r="K74" s="249" t="s">
        <v>818</v>
      </c>
      <c r="L74" s="279"/>
      <c r="M74" s="279"/>
      <c r="N74" s="279"/>
      <c r="O74" s="279"/>
      <c r="P74" s="279"/>
    </row>
    <row r="75" spans="1:16" s="273" customFormat="1" ht="19.5" customHeight="1" x14ac:dyDescent="0.35">
      <c r="A75" s="237" t="s">
        <v>11</v>
      </c>
      <c r="B75" s="250" t="s">
        <v>12</v>
      </c>
      <c r="C75" s="250" t="s">
        <v>24</v>
      </c>
      <c r="D75" s="237">
        <v>1168</v>
      </c>
      <c r="E75" s="251">
        <v>44068</v>
      </c>
      <c r="F75" s="250" t="s">
        <v>559</v>
      </c>
      <c r="G75" s="252" t="s">
        <v>819</v>
      </c>
      <c r="H75" s="237" t="s">
        <v>28</v>
      </c>
      <c r="I75" s="237" t="s">
        <v>15</v>
      </c>
      <c r="J75" s="237" t="s">
        <v>820</v>
      </c>
      <c r="K75" s="238" t="s">
        <v>686</v>
      </c>
      <c r="L75" s="279"/>
      <c r="M75" s="279"/>
      <c r="N75" s="279"/>
      <c r="O75" s="279"/>
      <c r="P75" s="279"/>
    </row>
    <row r="76" spans="1:16" s="273" customFormat="1" ht="19.5" customHeight="1" x14ac:dyDescent="0.35">
      <c r="A76" s="247" t="s">
        <v>11</v>
      </c>
      <c r="B76" s="253" t="s">
        <v>12</v>
      </c>
      <c r="C76" s="253" t="s">
        <v>19</v>
      </c>
      <c r="D76" s="247">
        <v>1462</v>
      </c>
      <c r="E76" s="254">
        <v>44068</v>
      </c>
      <c r="F76" s="253" t="s">
        <v>554</v>
      </c>
      <c r="G76" s="255" t="s">
        <v>687</v>
      </c>
      <c r="H76" s="237" t="s">
        <v>725</v>
      </c>
      <c r="I76" s="237" t="s">
        <v>15</v>
      </c>
      <c r="J76" s="289" t="s">
        <v>757</v>
      </c>
      <c r="K76" s="239" t="s">
        <v>677</v>
      </c>
      <c r="L76" s="279"/>
      <c r="M76" s="279"/>
      <c r="N76" s="279"/>
      <c r="O76" s="279"/>
      <c r="P76" s="279"/>
    </row>
    <row r="77" spans="1:16" s="273" customFormat="1" ht="19.5" customHeight="1" x14ac:dyDescent="0.35">
      <c r="A77" s="237" t="s">
        <v>206</v>
      </c>
      <c r="B77" s="250" t="s">
        <v>12</v>
      </c>
      <c r="C77" s="250" t="s">
        <v>19</v>
      </c>
      <c r="D77" s="237">
        <v>777</v>
      </c>
      <c r="E77" s="251">
        <v>44349</v>
      </c>
      <c r="F77" s="250" t="s">
        <v>554</v>
      </c>
      <c r="G77" s="252" t="s">
        <v>722</v>
      </c>
      <c r="H77" s="237" t="s">
        <v>28</v>
      </c>
      <c r="I77" s="237" t="s">
        <v>620</v>
      </c>
      <c r="J77" s="289"/>
      <c r="K77" s="239"/>
      <c r="L77" s="279"/>
      <c r="M77" s="279"/>
      <c r="N77" s="279"/>
      <c r="O77" s="279"/>
      <c r="P77" s="279"/>
    </row>
    <row r="78" spans="1:16" s="273" customFormat="1" ht="19.5" customHeight="1" x14ac:dyDescent="0.35">
      <c r="A78" s="247" t="s">
        <v>206</v>
      </c>
      <c r="B78" s="253" t="s">
        <v>12</v>
      </c>
      <c r="C78" s="253" t="s">
        <v>24</v>
      </c>
      <c r="D78" s="247">
        <v>199</v>
      </c>
      <c r="E78" s="254">
        <v>44351</v>
      </c>
      <c r="F78" s="253" t="s">
        <v>558</v>
      </c>
      <c r="G78" s="255" t="s">
        <v>821</v>
      </c>
      <c r="H78" s="237" t="s">
        <v>28</v>
      </c>
      <c r="I78" s="237" t="s">
        <v>608</v>
      </c>
      <c r="J78" s="289"/>
      <c r="K78" s="239"/>
      <c r="L78" s="279"/>
      <c r="M78" s="279"/>
      <c r="N78" s="279"/>
      <c r="O78" s="279"/>
      <c r="P78" s="279"/>
    </row>
    <row r="79" spans="1:16" s="273" customFormat="1" ht="19.5" customHeight="1" x14ac:dyDescent="0.35">
      <c r="A79" s="247" t="s">
        <v>206</v>
      </c>
      <c r="B79" s="253" t="s">
        <v>12</v>
      </c>
      <c r="C79" s="253" t="s">
        <v>24</v>
      </c>
      <c r="D79" s="247">
        <v>580</v>
      </c>
      <c r="E79" s="254">
        <v>44347</v>
      </c>
      <c r="F79" s="253" t="s">
        <v>559</v>
      </c>
      <c r="G79" s="255" t="s">
        <v>723</v>
      </c>
      <c r="H79" s="237" t="s">
        <v>28</v>
      </c>
      <c r="I79" s="237" t="s">
        <v>608</v>
      </c>
      <c r="J79" s="289"/>
      <c r="K79" s="239"/>
      <c r="L79" s="279"/>
      <c r="M79" s="279"/>
      <c r="N79" s="279"/>
      <c r="O79" s="279"/>
      <c r="P79" s="279"/>
    </row>
    <row r="80" spans="1:16" s="273" customFormat="1" ht="19.5" customHeight="1" x14ac:dyDescent="0.35">
      <c r="A80" s="247" t="s">
        <v>206</v>
      </c>
      <c r="B80" s="253" t="s">
        <v>12</v>
      </c>
      <c r="C80" s="253" t="s">
        <v>19</v>
      </c>
      <c r="D80" s="247">
        <v>738</v>
      </c>
      <c r="E80" s="254">
        <v>44342</v>
      </c>
      <c r="F80" s="253" t="s">
        <v>554</v>
      </c>
      <c r="G80" s="255" t="s">
        <v>724</v>
      </c>
      <c r="H80" s="237" t="s">
        <v>726</v>
      </c>
      <c r="I80" s="237" t="s">
        <v>608</v>
      </c>
      <c r="J80" s="289"/>
      <c r="K80" s="239"/>
      <c r="L80" s="279"/>
      <c r="M80" s="279"/>
      <c r="N80" s="279"/>
      <c r="O80" s="279"/>
      <c r="P80" s="279"/>
    </row>
    <row r="81" spans="1:16" s="273" customFormat="1" ht="19.5" customHeight="1" x14ac:dyDescent="0.35">
      <c r="A81" s="237" t="s">
        <v>206</v>
      </c>
      <c r="B81" s="250" t="s">
        <v>12</v>
      </c>
      <c r="C81" s="250" t="s">
        <v>474</v>
      </c>
      <c r="D81" s="237">
        <v>22</v>
      </c>
      <c r="E81" s="251">
        <v>44263</v>
      </c>
      <c r="F81" s="250" t="s">
        <v>556</v>
      </c>
      <c r="G81" s="252" t="s">
        <v>765</v>
      </c>
      <c r="H81" s="237" t="s">
        <v>28</v>
      </c>
      <c r="I81" s="237" t="s">
        <v>608</v>
      </c>
      <c r="J81" s="289"/>
      <c r="K81" s="239"/>
      <c r="L81" s="279"/>
      <c r="M81" s="279"/>
      <c r="N81" s="279"/>
      <c r="O81" s="279"/>
      <c r="P81" s="279"/>
    </row>
    <row r="82" spans="1:16" s="273" customFormat="1" ht="19.5" customHeight="1" x14ac:dyDescent="0.35">
      <c r="A82" s="247" t="s">
        <v>206</v>
      </c>
      <c r="B82" s="253" t="s">
        <v>12</v>
      </c>
      <c r="C82" s="253" t="s">
        <v>24</v>
      </c>
      <c r="D82" s="247">
        <v>172</v>
      </c>
      <c r="E82" s="254">
        <v>44327</v>
      </c>
      <c r="F82" s="253" t="s">
        <v>558</v>
      </c>
      <c r="G82" s="255" t="s">
        <v>730</v>
      </c>
      <c r="H82" s="237" t="s">
        <v>28</v>
      </c>
      <c r="I82" s="237" t="s">
        <v>620</v>
      </c>
      <c r="J82" s="289"/>
      <c r="K82" s="239"/>
      <c r="L82" s="279"/>
      <c r="M82" s="279"/>
      <c r="N82" s="279"/>
      <c r="O82" s="279"/>
      <c r="P82" s="279"/>
    </row>
    <row r="83" spans="1:16" s="273" customFormat="1" ht="19.5" customHeight="1" x14ac:dyDescent="0.35">
      <c r="A83" s="247" t="s">
        <v>206</v>
      </c>
      <c r="B83" s="253" t="s">
        <v>12</v>
      </c>
      <c r="C83" s="253" t="s">
        <v>24</v>
      </c>
      <c r="D83" s="247">
        <v>144</v>
      </c>
      <c r="E83" s="254">
        <v>44301</v>
      </c>
      <c r="F83" s="253" t="s">
        <v>558</v>
      </c>
      <c r="G83" s="255" t="s">
        <v>822</v>
      </c>
      <c r="H83" s="237" t="s">
        <v>28</v>
      </c>
      <c r="I83" s="237" t="s">
        <v>620</v>
      </c>
      <c r="J83" s="289"/>
      <c r="K83" s="239"/>
      <c r="L83" s="279"/>
      <c r="M83" s="279"/>
      <c r="N83" s="279"/>
      <c r="O83" s="279"/>
      <c r="P83" s="279"/>
    </row>
    <row r="84" spans="1:16" s="273" customFormat="1" ht="19.5" customHeight="1" x14ac:dyDescent="0.35">
      <c r="A84" s="247" t="s">
        <v>206</v>
      </c>
      <c r="B84" s="253" t="s">
        <v>12</v>
      </c>
      <c r="C84" s="253" t="s">
        <v>24</v>
      </c>
      <c r="D84" s="247">
        <v>74</v>
      </c>
      <c r="E84" s="254">
        <v>44271</v>
      </c>
      <c r="F84" s="253" t="s">
        <v>558</v>
      </c>
      <c r="G84" s="255" t="s">
        <v>823</v>
      </c>
      <c r="H84" s="237" t="s">
        <v>28</v>
      </c>
      <c r="I84" s="237" t="s">
        <v>620</v>
      </c>
      <c r="J84" s="289"/>
      <c r="K84" s="239"/>
      <c r="L84" s="279"/>
      <c r="M84" s="279"/>
      <c r="N84" s="279"/>
      <c r="O84" s="279"/>
      <c r="P84" s="279"/>
    </row>
    <row r="85" spans="1:16" s="273" customFormat="1" ht="19.5" customHeight="1" x14ac:dyDescent="0.35">
      <c r="A85" s="237" t="s">
        <v>206</v>
      </c>
      <c r="B85" s="250" t="s">
        <v>12</v>
      </c>
      <c r="C85" s="250" t="s">
        <v>19</v>
      </c>
      <c r="D85" s="237">
        <v>881</v>
      </c>
      <c r="E85" s="251">
        <v>44372</v>
      </c>
      <c r="F85" s="250" t="s">
        <v>554</v>
      </c>
      <c r="G85" s="252" t="s">
        <v>735</v>
      </c>
      <c r="H85" s="237" t="s">
        <v>760</v>
      </c>
      <c r="I85" s="237" t="s">
        <v>608</v>
      </c>
      <c r="J85" s="237" t="s">
        <v>766</v>
      </c>
      <c r="K85" s="238" t="s">
        <v>767</v>
      </c>
      <c r="L85" s="279"/>
      <c r="M85" s="279"/>
      <c r="N85" s="279"/>
      <c r="O85" s="279"/>
      <c r="P85" s="279"/>
    </row>
    <row r="86" spans="1:16" s="273" customFormat="1" ht="19.5" customHeight="1" x14ac:dyDescent="0.35">
      <c r="A86" s="237" t="s">
        <v>206</v>
      </c>
      <c r="B86" s="253" t="s">
        <v>12</v>
      </c>
      <c r="C86" s="253" t="s">
        <v>474</v>
      </c>
      <c r="D86" s="290">
        <v>68</v>
      </c>
      <c r="E86" s="254">
        <v>44092</v>
      </c>
      <c r="F86" s="253" t="s">
        <v>755</v>
      </c>
      <c r="G86" s="255" t="s">
        <v>743</v>
      </c>
      <c r="H86" s="237" t="s">
        <v>28</v>
      </c>
      <c r="I86" s="250" t="s">
        <v>756</v>
      </c>
      <c r="J86" s="237" t="s">
        <v>768</v>
      </c>
      <c r="K86" s="238" t="s">
        <v>769</v>
      </c>
      <c r="L86" s="279"/>
      <c r="M86" s="279"/>
      <c r="N86" s="279"/>
      <c r="O86" s="279"/>
      <c r="P86" s="279"/>
    </row>
    <row r="87" spans="1:16" s="273" customFormat="1" ht="19.5" customHeight="1" x14ac:dyDescent="0.35">
      <c r="A87" s="237" t="s">
        <v>206</v>
      </c>
      <c r="B87" s="250" t="s">
        <v>12</v>
      </c>
      <c r="C87" s="270" t="s">
        <v>24</v>
      </c>
      <c r="D87" s="257">
        <v>207</v>
      </c>
      <c r="E87" s="251">
        <v>44095</v>
      </c>
      <c r="F87" s="250" t="s">
        <v>824</v>
      </c>
      <c r="G87" s="252" t="s">
        <v>825</v>
      </c>
      <c r="H87" s="250" t="s">
        <v>28</v>
      </c>
      <c r="I87" s="250" t="s">
        <v>756</v>
      </c>
      <c r="J87" s="237" t="s">
        <v>757</v>
      </c>
      <c r="K87" s="238" t="s">
        <v>677</v>
      </c>
      <c r="L87" s="279"/>
      <c r="M87" s="279"/>
      <c r="N87" s="279"/>
      <c r="O87" s="279"/>
      <c r="P87" s="279"/>
    </row>
    <row r="88" spans="1:16" s="273" customFormat="1" ht="19.5" customHeight="1" x14ac:dyDescent="0.35">
      <c r="A88" s="237" t="s">
        <v>206</v>
      </c>
      <c r="B88" s="256" t="s">
        <v>12</v>
      </c>
      <c r="C88" s="257" t="s">
        <v>738</v>
      </c>
      <c r="D88" s="257">
        <v>64</v>
      </c>
      <c r="E88" s="258">
        <v>44111</v>
      </c>
      <c r="F88" s="256" t="s">
        <v>524</v>
      </c>
      <c r="G88" s="259" t="s">
        <v>744</v>
      </c>
      <c r="H88" s="250" t="s">
        <v>28</v>
      </c>
      <c r="I88" s="237" t="s">
        <v>608</v>
      </c>
      <c r="J88" s="237" t="s">
        <v>770</v>
      </c>
      <c r="K88" s="238" t="s">
        <v>826</v>
      </c>
      <c r="L88" s="279"/>
      <c r="M88" s="279"/>
      <c r="N88" s="279"/>
      <c r="O88" s="279"/>
      <c r="P88" s="279"/>
    </row>
    <row r="89" spans="1:16" s="273" customFormat="1" ht="19.5" customHeight="1" x14ac:dyDescent="0.35">
      <c r="A89" s="237" t="s">
        <v>206</v>
      </c>
      <c r="B89" s="250" t="s">
        <v>12</v>
      </c>
      <c r="C89" s="291" t="s">
        <v>827</v>
      </c>
      <c r="D89" s="257">
        <v>6</v>
      </c>
      <c r="E89" s="251">
        <v>44113</v>
      </c>
      <c r="F89" s="250" t="s">
        <v>824</v>
      </c>
      <c r="G89" s="252" t="s">
        <v>828</v>
      </c>
      <c r="H89" s="250" t="s">
        <v>28</v>
      </c>
      <c r="I89" s="250" t="s">
        <v>756</v>
      </c>
      <c r="J89" s="237" t="s">
        <v>768</v>
      </c>
      <c r="K89" s="238" t="s">
        <v>769</v>
      </c>
      <c r="L89" s="279"/>
      <c r="M89" s="279"/>
      <c r="N89" s="279"/>
      <c r="O89" s="279"/>
      <c r="P89" s="279"/>
    </row>
    <row r="90" spans="1:16" s="273" customFormat="1" ht="19.5" customHeight="1" x14ac:dyDescent="0.35">
      <c r="A90" s="275" t="s">
        <v>206</v>
      </c>
      <c r="B90" s="256" t="s">
        <v>12</v>
      </c>
      <c r="C90" s="257" t="s">
        <v>474</v>
      </c>
      <c r="D90" s="260">
        <v>71</v>
      </c>
      <c r="E90" s="258">
        <v>44165</v>
      </c>
      <c r="F90" s="256" t="s">
        <v>524</v>
      </c>
      <c r="G90" s="259" t="s">
        <v>745</v>
      </c>
      <c r="H90" s="250" t="s">
        <v>28</v>
      </c>
      <c r="I90" s="237" t="s">
        <v>608</v>
      </c>
      <c r="J90" s="250" t="s">
        <v>771</v>
      </c>
      <c r="K90" s="238" t="s">
        <v>772</v>
      </c>
      <c r="L90" s="279"/>
      <c r="M90" s="279"/>
      <c r="N90" s="279"/>
      <c r="O90" s="279"/>
      <c r="P90" s="279"/>
    </row>
    <row r="91" spans="1:16" s="273" customFormat="1" ht="19.5" customHeight="1" x14ac:dyDescent="0.35">
      <c r="A91" s="237" t="s">
        <v>206</v>
      </c>
      <c r="B91" s="250" t="s">
        <v>12</v>
      </c>
      <c r="C91" s="261" t="s">
        <v>496</v>
      </c>
      <c r="D91" s="260">
        <v>276</v>
      </c>
      <c r="E91" s="251">
        <v>44180</v>
      </c>
      <c r="F91" s="250" t="s">
        <v>824</v>
      </c>
      <c r="G91" s="252" t="s">
        <v>829</v>
      </c>
      <c r="H91" s="237" t="s">
        <v>830</v>
      </c>
      <c r="I91" s="237" t="s">
        <v>608</v>
      </c>
      <c r="J91" s="237" t="s">
        <v>757</v>
      </c>
      <c r="K91" s="238" t="s">
        <v>677</v>
      </c>
      <c r="L91" s="279"/>
      <c r="M91" s="279"/>
      <c r="N91" s="279"/>
      <c r="O91" s="279"/>
      <c r="P91" s="279"/>
    </row>
    <row r="92" spans="1:16" s="273" customFormat="1" ht="19.5" customHeight="1" x14ac:dyDescent="0.35">
      <c r="A92" s="237" t="s">
        <v>206</v>
      </c>
      <c r="B92" s="250" t="s">
        <v>12</v>
      </c>
      <c r="C92" s="260" t="s">
        <v>738</v>
      </c>
      <c r="D92" s="257">
        <v>14</v>
      </c>
      <c r="E92" s="251">
        <v>44228</v>
      </c>
      <c r="F92" s="250" t="s">
        <v>739</v>
      </c>
      <c r="G92" s="252" t="s">
        <v>746</v>
      </c>
      <c r="H92" s="250" t="s">
        <v>28</v>
      </c>
      <c r="I92" s="237" t="s">
        <v>608</v>
      </c>
      <c r="J92" s="250" t="s">
        <v>771</v>
      </c>
      <c r="K92" s="238" t="s">
        <v>772</v>
      </c>
      <c r="L92" s="279"/>
      <c r="M92" s="279"/>
      <c r="N92" s="279"/>
      <c r="O92" s="279"/>
      <c r="P92" s="279"/>
    </row>
    <row r="93" spans="1:16" s="273" customFormat="1" ht="19.5" customHeight="1" x14ac:dyDescent="0.35">
      <c r="A93" s="237" t="s">
        <v>206</v>
      </c>
      <c r="B93" s="250" t="s">
        <v>12</v>
      </c>
      <c r="C93" s="261" t="s">
        <v>690</v>
      </c>
      <c r="D93" s="257">
        <v>208</v>
      </c>
      <c r="E93" s="251">
        <v>44243</v>
      </c>
      <c r="F93" s="250" t="s">
        <v>831</v>
      </c>
      <c r="G93" s="252" t="s">
        <v>832</v>
      </c>
      <c r="H93" s="250" t="s">
        <v>28</v>
      </c>
      <c r="I93" s="237" t="s">
        <v>608</v>
      </c>
      <c r="J93" s="237" t="s">
        <v>757</v>
      </c>
      <c r="K93" s="238" t="s">
        <v>677</v>
      </c>
      <c r="L93" s="279"/>
      <c r="M93" s="279"/>
      <c r="N93" s="279"/>
      <c r="O93" s="279"/>
      <c r="P93" s="279"/>
    </row>
    <row r="94" spans="1:16" s="273" customFormat="1" ht="19.5" customHeight="1" x14ac:dyDescent="0.35">
      <c r="A94" s="237" t="s">
        <v>206</v>
      </c>
      <c r="B94" s="250" t="s">
        <v>12</v>
      </c>
      <c r="C94" s="257" t="s">
        <v>690</v>
      </c>
      <c r="D94" s="262">
        <v>223</v>
      </c>
      <c r="E94" s="251">
        <v>44252</v>
      </c>
      <c r="F94" s="250" t="s">
        <v>740</v>
      </c>
      <c r="G94" s="252" t="s">
        <v>747</v>
      </c>
      <c r="H94" s="250" t="s">
        <v>28</v>
      </c>
      <c r="I94" s="237" t="s">
        <v>608</v>
      </c>
      <c r="J94" s="237" t="s">
        <v>773</v>
      </c>
      <c r="K94" s="238" t="s">
        <v>778</v>
      </c>
      <c r="L94" s="279"/>
      <c r="M94" s="279"/>
      <c r="N94" s="279"/>
      <c r="O94" s="279"/>
      <c r="P94" s="279"/>
    </row>
    <row r="95" spans="1:16" s="273" customFormat="1" ht="19.5" customHeight="1" x14ac:dyDescent="0.35">
      <c r="A95" s="247" t="s">
        <v>206</v>
      </c>
      <c r="B95" s="253" t="s">
        <v>12</v>
      </c>
      <c r="C95" s="263" t="s">
        <v>13</v>
      </c>
      <c r="D95" s="264">
        <v>2088</v>
      </c>
      <c r="E95" s="265">
        <v>44328</v>
      </c>
      <c r="F95" s="253" t="s">
        <v>729</v>
      </c>
      <c r="G95" s="255" t="s">
        <v>728</v>
      </c>
      <c r="H95" s="237" t="s">
        <v>28</v>
      </c>
      <c r="I95" s="266" t="s">
        <v>608</v>
      </c>
      <c r="J95" s="266" t="s">
        <v>779</v>
      </c>
      <c r="K95" s="267" t="s">
        <v>658</v>
      </c>
      <c r="L95" s="279"/>
      <c r="M95" s="279"/>
      <c r="N95" s="279"/>
      <c r="O95" s="279"/>
      <c r="P95" s="279"/>
    </row>
    <row r="96" spans="1:16" s="273" customFormat="1" ht="19.5" customHeight="1" x14ac:dyDescent="0.35">
      <c r="A96" s="237" t="s">
        <v>206</v>
      </c>
      <c r="B96" s="250" t="s">
        <v>12</v>
      </c>
      <c r="C96" s="292" t="s">
        <v>496</v>
      </c>
      <c r="D96" s="260">
        <v>206</v>
      </c>
      <c r="E96" s="251">
        <v>44253</v>
      </c>
      <c r="F96" s="250" t="s">
        <v>741</v>
      </c>
      <c r="G96" s="252" t="s">
        <v>748</v>
      </c>
      <c r="H96" s="250" t="s">
        <v>28</v>
      </c>
      <c r="I96" s="250" t="s">
        <v>620</v>
      </c>
      <c r="J96" s="237" t="s">
        <v>757</v>
      </c>
      <c r="K96" s="238" t="s">
        <v>677</v>
      </c>
      <c r="L96" s="279"/>
      <c r="M96" s="279"/>
      <c r="N96" s="279"/>
      <c r="O96" s="279"/>
      <c r="P96" s="279"/>
    </row>
    <row r="97" spans="1:16" s="273" customFormat="1" ht="19.5" customHeight="1" x14ac:dyDescent="0.35">
      <c r="A97" s="237" t="s">
        <v>206</v>
      </c>
      <c r="B97" s="250" t="s">
        <v>12</v>
      </c>
      <c r="C97" s="268" t="s">
        <v>690</v>
      </c>
      <c r="D97" s="257">
        <v>773</v>
      </c>
      <c r="E97" s="251">
        <v>44293</v>
      </c>
      <c r="F97" s="250" t="s">
        <v>739</v>
      </c>
      <c r="G97" s="252" t="s">
        <v>749</v>
      </c>
      <c r="H97" s="237" t="s">
        <v>833</v>
      </c>
      <c r="I97" s="237" t="s">
        <v>608</v>
      </c>
      <c r="J97" s="237" t="s">
        <v>834</v>
      </c>
      <c r="K97" s="238" t="s">
        <v>835</v>
      </c>
      <c r="L97" s="279"/>
      <c r="M97" s="279"/>
      <c r="N97" s="279"/>
      <c r="O97" s="279"/>
      <c r="P97" s="279"/>
    </row>
    <row r="98" spans="1:16" s="273" customFormat="1" ht="19.5" customHeight="1" x14ac:dyDescent="0.35">
      <c r="A98" s="237" t="s">
        <v>206</v>
      </c>
      <c r="B98" s="250" t="s">
        <v>12</v>
      </c>
      <c r="C98" s="269" t="s">
        <v>690</v>
      </c>
      <c r="D98" s="257">
        <v>312</v>
      </c>
      <c r="E98" s="251">
        <v>43509</v>
      </c>
      <c r="F98" s="250" t="s">
        <v>742</v>
      </c>
      <c r="G98" s="252" t="s">
        <v>750</v>
      </c>
      <c r="H98" s="237" t="s">
        <v>836</v>
      </c>
      <c r="I98" s="237" t="s">
        <v>608</v>
      </c>
      <c r="J98" s="237" t="s">
        <v>776</v>
      </c>
      <c r="K98" s="238" t="s">
        <v>775</v>
      </c>
      <c r="L98" s="279"/>
      <c r="M98" s="279"/>
      <c r="N98" s="279"/>
      <c r="O98" s="279"/>
      <c r="P98" s="279"/>
    </row>
    <row r="99" spans="1:16" s="273" customFormat="1" ht="19.5" customHeight="1" x14ac:dyDescent="0.35">
      <c r="A99" s="237" t="s">
        <v>206</v>
      </c>
      <c r="B99" s="250" t="s">
        <v>12</v>
      </c>
      <c r="C99" s="260" t="s">
        <v>690</v>
      </c>
      <c r="D99" s="257">
        <v>2404</v>
      </c>
      <c r="E99" s="251">
        <v>43668</v>
      </c>
      <c r="F99" s="250" t="s">
        <v>524</v>
      </c>
      <c r="G99" s="252" t="s">
        <v>751</v>
      </c>
      <c r="H99" s="250" t="s">
        <v>28</v>
      </c>
      <c r="I99" s="250" t="s">
        <v>620</v>
      </c>
      <c r="J99" s="237" t="s">
        <v>777</v>
      </c>
      <c r="K99" s="238" t="s">
        <v>837</v>
      </c>
      <c r="L99" s="279"/>
      <c r="M99" s="279"/>
      <c r="N99" s="279"/>
      <c r="O99" s="279"/>
      <c r="P99" s="279"/>
    </row>
    <row r="100" spans="1:16" s="273" customFormat="1" ht="19.5" customHeight="1" x14ac:dyDescent="0.35">
      <c r="A100" s="237" t="s">
        <v>206</v>
      </c>
      <c r="B100" s="250" t="s">
        <v>12</v>
      </c>
      <c r="C100" s="257" t="s">
        <v>496</v>
      </c>
      <c r="D100" s="257">
        <v>1496</v>
      </c>
      <c r="E100" s="251">
        <v>43318</v>
      </c>
      <c r="F100" s="250" t="s">
        <v>524</v>
      </c>
      <c r="G100" s="238" t="s">
        <v>838</v>
      </c>
      <c r="H100" s="250" t="s">
        <v>28</v>
      </c>
      <c r="I100" s="237" t="s">
        <v>608</v>
      </c>
      <c r="J100" s="237" t="s">
        <v>839</v>
      </c>
      <c r="K100" s="238" t="s">
        <v>774</v>
      </c>
      <c r="L100" s="279"/>
      <c r="M100" s="279"/>
      <c r="N100" s="279"/>
      <c r="O100" s="279"/>
      <c r="P100" s="279"/>
    </row>
    <row r="101" spans="1:16" s="273" customFormat="1" ht="19.5" customHeight="1" x14ac:dyDescent="0.35">
      <c r="A101" s="237" t="s">
        <v>206</v>
      </c>
      <c r="B101" s="250" t="s">
        <v>12</v>
      </c>
      <c r="C101" s="257" t="s">
        <v>19</v>
      </c>
      <c r="D101" s="257">
        <v>1913</v>
      </c>
      <c r="E101" s="251">
        <v>44525</v>
      </c>
      <c r="F101" s="250" t="s">
        <v>554</v>
      </c>
      <c r="G101" s="252" t="s">
        <v>840</v>
      </c>
      <c r="H101" s="250" t="s">
        <v>841</v>
      </c>
      <c r="I101" s="250" t="s">
        <v>620</v>
      </c>
      <c r="J101" s="237" t="s">
        <v>757</v>
      </c>
      <c r="K101" s="238" t="s">
        <v>677</v>
      </c>
      <c r="L101" s="279"/>
      <c r="M101" s="279"/>
      <c r="N101" s="279"/>
      <c r="O101" s="279"/>
      <c r="P101" s="279"/>
    </row>
    <row r="102" spans="1:16" s="273" customFormat="1" ht="19.5" customHeight="1" x14ac:dyDescent="0.35">
      <c r="A102" s="237" t="s">
        <v>206</v>
      </c>
      <c r="B102" s="250" t="s">
        <v>12</v>
      </c>
      <c r="C102" s="257" t="s">
        <v>496</v>
      </c>
      <c r="D102" s="257">
        <v>490</v>
      </c>
      <c r="E102" s="251">
        <v>44537</v>
      </c>
      <c r="F102" s="250" t="s">
        <v>842</v>
      </c>
      <c r="G102" s="252" t="s">
        <v>843</v>
      </c>
      <c r="H102" s="250" t="s">
        <v>844</v>
      </c>
      <c r="I102" s="250" t="s">
        <v>620</v>
      </c>
      <c r="J102" s="237" t="s">
        <v>757</v>
      </c>
      <c r="K102" s="238" t="s">
        <v>677</v>
      </c>
      <c r="L102" s="279"/>
      <c r="M102" s="279"/>
      <c r="N102" s="279"/>
      <c r="O102" s="279"/>
      <c r="P102" s="279"/>
    </row>
    <row r="103" spans="1:16" s="273" customFormat="1" ht="19.5" customHeight="1" x14ac:dyDescent="0.35">
      <c r="A103" s="237" t="s">
        <v>206</v>
      </c>
      <c r="B103" s="250" t="s">
        <v>12</v>
      </c>
      <c r="C103" s="257" t="s">
        <v>496</v>
      </c>
      <c r="D103" s="257">
        <v>1252</v>
      </c>
      <c r="E103" s="251">
        <v>44481</v>
      </c>
      <c r="F103" s="250" t="s">
        <v>49</v>
      </c>
      <c r="G103" s="250" t="s">
        <v>845</v>
      </c>
      <c r="H103" s="250" t="s">
        <v>28</v>
      </c>
      <c r="I103" s="237" t="s">
        <v>608</v>
      </c>
      <c r="J103" s="237" t="s">
        <v>846</v>
      </c>
      <c r="K103" s="240" t="s">
        <v>805</v>
      </c>
      <c r="L103" s="279"/>
      <c r="M103" s="279"/>
      <c r="N103" s="279"/>
      <c r="O103" s="279"/>
      <c r="P103" s="279"/>
    </row>
    <row r="104" spans="1:16" s="273" customFormat="1" ht="19.5" customHeight="1" x14ac:dyDescent="0.35">
      <c r="A104" s="247" t="s">
        <v>206</v>
      </c>
      <c r="B104" s="253" t="s">
        <v>12</v>
      </c>
      <c r="C104" s="257" t="s">
        <v>496</v>
      </c>
      <c r="D104" s="269">
        <v>2106</v>
      </c>
      <c r="E104" s="254">
        <v>43791</v>
      </c>
      <c r="F104" s="253" t="s">
        <v>752</v>
      </c>
      <c r="G104" s="255" t="s">
        <v>753</v>
      </c>
      <c r="H104" s="250" t="s">
        <v>28</v>
      </c>
      <c r="I104" s="237" t="s">
        <v>608</v>
      </c>
      <c r="J104" s="237" t="s">
        <v>846</v>
      </c>
      <c r="K104" s="241"/>
      <c r="L104" s="279"/>
      <c r="M104" s="279"/>
      <c r="N104" s="279"/>
      <c r="O104" s="279"/>
      <c r="P104" s="279"/>
    </row>
    <row r="105" spans="1:16" s="273" customFormat="1" ht="19.5" customHeight="1" x14ac:dyDescent="0.35">
      <c r="A105" s="247" t="s">
        <v>206</v>
      </c>
      <c r="B105" s="253" t="s">
        <v>12</v>
      </c>
      <c r="C105" s="257" t="s">
        <v>19</v>
      </c>
      <c r="D105" s="257">
        <v>2764</v>
      </c>
      <c r="E105" s="254">
        <v>44760</v>
      </c>
      <c r="F105" s="253" t="s">
        <v>739</v>
      </c>
      <c r="G105" s="255" t="s">
        <v>847</v>
      </c>
      <c r="H105" s="250" t="s">
        <v>28</v>
      </c>
      <c r="I105" s="237" t="s">
        <v>608</v>
      </c>
      <c r="J105" s="237" t="s">
        <v>777</v>
      </c>
      <c r="K105" s="238" t="s">
        <v>848</v>
      </c>
      <c r="L105" s="279"/>
      <c r="M105" s="279"/>
      <c r="N105" s="279"/>
      <c r="O105" s="279"/>
      <c r="P105" s="279"/>
    </row>
    <row r="106" spans="1:16" s="273" customFormat="1" ht="19.5" customHeight="1" x14ac:dyDescent="0.35">
      <c r="A106" s="247" t="s">
        <v>206</v>
      </c>
      <c r="B106" s="253" t="s">
        <v>12</v>
      </c>
      <c r="C106" s="257" t="s">
        <v>19</v>
      </c>
      <c r="D106" s="270">
        <v>350</v>
      </c>
      <c r="E106" s="245">
        <v>44621</v>
      </c>
      <c r="F106" s="237" t="s">
        <v>554</v>
      </c>
      <c r="G106" s="237" t="s">
        <v>849</v>
      </c>
      <c r="H106" s="250" t="s">
        <v>28</v>
      </c>
      <c r="I106" s="237" t="s">
        <v>608</v>
      </c>
      <c r="J106" s="237" t="s">
        <v>850</v>
      </c>
      <c r="K106" s="238" t="s">
        <v>850</v>
      </c>
      <c r="L106" s="279"/>
      <c r="M106" s="279"/>
      <c r="N106" s="279"/>
      <c r="O106" s="279"/>
      <c r="P106" s="279"/>
    </row>
    <row r="107" spans="1:16" s="273" customFormat="1" ht="19.5" customHeight="1" x14ac:dyDescent="0.35">
      <c r="A107" s="247" t="s">
        <v>206</v>
      </c>
      <c r="B107" s="253" t="s">
        <v>12</v>
      </c>
      <c r="C107" s="257" t="s">
        <v>474</v>
      </c>
      <c r="D107" s="270">
        <v>72</v>
      </c>
      <c r="E107" s="245">
        <v>44530</v>
      </c>
      <c r="F107" s="237" t="s">
        <v>739</v>
      </c>
      <c r="G107" s="237" t="s">
        <v>851</v>
      </c>
      <c r="H107" s="250" t="s">
        <v>28</v>
      </c>
      <c r="I107" s="250" t="s">
        <v>620</v>
      </c>
      <c r="J107" s="237" t="s">
        <v>852</v>
      </c>
      <c r="K107" s="238" t="s">
        <v>853</v>
      </c>
      <c r="L107" s="279"/>
      <c r="M107" s="279"/>
      <c r="N107" s="279"/>
      <c r="O107" s="279"/>
      <c r="P107" s="279"/>
    </row>
    <row r="108" spans="1:16" s="273" customFormat="1" ht="19.5" customHeight="1" x14ac:dyDescent="0.35">
      <c r="A108" s="247" t="s">
        <v>206</v>
      </c>
      <c r="B108" s="253" t="s">
        <v>12</v>
      </c>
      <c r="C108" s="257" t="s">
        <v>690</v>
      </c>
      <c r="D108" s="270">
        <v>4272</v>
      </c>
      <c r="E108" s="245">
        <v>44557</v>
      </c>
      <c r="F108" s="237" t="s">
        <v>739</v>
      </c>
      <c r="G108" s="237" t="s">
        <v>854</v>
      </c>
      <c r="H108" s="250" t="s">
        <v>28</v>
      </c>
      <c r="I108" s="237" t="s">
        <v>608</v>
      </c>
      <c r="J108" s="237" t="s">
        <v>855</v>
      </c>
      <c r="K108" s="238" t="s">
        <v>856</v>
      </c>
      <c r="L108" s="279"/>
      <c r="M108" s="279"/>
      <c r="N108" s="279"/>
      <c r="O108" s="279"/>
      <c r="P108" s="279"/>
    </row>
    <row r="109" spans="1:16" s="273" customFormat="1" ht="19.5" customHeight="1" x14ac:dyDescent="0.35">
      <c r="A109" s="247" t="s">
        <v>206</v>
      </c>
      <c r="B109" s="253" t="s">
        <v>12</v>
      </c>
      <c r="C109" s="257" t="s">
        <v>690</v>
      </c>
      <c r="D109" s="270">
        <v>2251</v>
      </c>
      <c r="E109" s="245">
        <v>44756</v>
      </c>
      <c r="F109" s="237" t="s">
        <v>119</v>
      </c>
      <c r="G109" s="237" t="s">
        <v>857</v>
      </c>
      <c r="H109" s="250" t="s">
        <v>28</v>
      </c>
      <c r="I109" s="237" t="s">
        <v>608</v>
      </c>
      <c r="J109" s="237" t="s">
        <v>858</v>
      </c>
      <c r="K109" s="238" t="s">
        <v>658</v>
      </c>
      <c r="L109" s="279"/>
      <c r="M109" s="279"/>
      <c r="N109" s="279"/>
      <c r="O109" s="279"/>
      <c r="P109" s="279"/>
    </row>
    <row r="110" spans="1:16" s="273" customFormat="1" ht="19.5" customHeight="1" x14ac:dyDescent="0.35">
      <c r="A110" s="237" t="s">
        <v>206</v>
      </c>
      <c r="B110" s="250" t="s">
        <v>12</v>
      </c>
      <c r="C110" s="257" t="s">
        <v>690</v>
      </c>
      <c r="D110" s="270">
        <v>3077</v>
      </c>
      <c r="E110" s="245">
        <v>44771</v>
      </c>
      <c r="F110" s="237" t="s">
        <v>739</v>
      </c>
      <c r="G110" s="237" t="s">
        <v>859</v>
      </c>
      <c r="H110" s="250" t="s">
        <v>28</v>
      </c>
      <c r="I110" s="237" t="s">
        <v>608</v>
      </c>
      <c r="J110" s="237" t="s">
        <v>860</v>
      </c>
      <c r="K110" s="238" t="s">
        <v>861</v>
      </c>
      <c r="L110" s="279"/>
      <c r="M110" s="279"/>
      <c r="N110" s="279"/>
      <c r="O110" s="279"/>
      <c r="P110" s="279"/>
    </row>
    <row r="111" spans="1:16" s="273" customFormat="1" ht="19.5" customHeight="1" x14ac:dyDescent="0.35">
      <c r="A111" s="237" t="s">
        <v>206</v>
      </c>
      <c r="B111" s="250" t="s">
        <v>12</v>
      </c>
      <c r="C111" s="257" t="s">
        <v>690</v>
      </c>
      <c r="D111" s="270">
        <v>858</v>
      </c>
      <c r="E111" s="245">
        <v>44467</v>
      </c>
      <c r="F111" s="237" t="s">
        <v>862</v>
      </c>
      <c r="G111" s="237" t="s">
        <v>863</v>
      </c>
      <c r="H111" s="250" t="s">
        <v>28</v>
      </c>
      <c r="I111" s="237" t="s">
        <v>608</v>
      </c>
      <c r="J111" s="237" t="s">
        <v>864</v>
      </c>
      <c r="K111" s="238" t="s">
        <v>864</v>
      </c>
      <c r="L111" s="279"/>
      <c r="M111" s="279"/>
      <c r="N111" s="279"/>
      <c r="O111" s="279"/>
      <c r="P111" s="279"/>
    </row>
    <row r="112" spans="1:16" s="273" customFormat="1" ht="19.5" customHeight="1" x14ac:dyDescent="0.35">
      <c r="A112" s="237" t="s">
        <v>206</v>
      </c>
      <c r="B112" s="237" t="s">
        <v>12</v>
      </c>
      <c r="C112" s="271" t="s">
        <v>24</v>
      </c>
      <c r="D112" s="271">
        <v>1724</v>
      </c>
      <c r="E112" s="248">
        <v>44545</v>
      </c>
      <c r="F112" s="237" t="s">
        <v>739</v>
      </c>
      <c r="G112" s="247" t="s">
        <v>865</v>
      </c>
      <c r="H112" s="237" t="s">
        <v>28</v>
      </c>
      <c r="I112" s="237" t="s">
        <v>608</v>
      </c>
      <c r="J112" s="247" t="s">
        <v>866</v>
      </c>
      <c r="K112" s="240" t="s">
        <v>866</v>
      </c>
      <c r="L112" s="279"/>
      <c r="M112" s="279"/>
      <c r="N112" s="279"/>
      <c r="O112" s="279"/>
      <c r="P112" s="279"/>
    </row>
    <row r="113" spans="1:16" s="273" customFormat="1" ht="19.5" customHeight="1" x14ac:dyDescent="0.35">
      <c r="A113" s="237" t="s">
        <v>206</v>
      </c>
      <c r="B113" s="237" t="s">
        <v>12</v>
      </c>
      <c r="C113" s="271" t="s">
        <v>24</v>
      </c>
      <c r="D113" s="237">
        <v>1724</v>
      </c>
      <c r="E113" s="248">
        <v>44545</v>
      </c>
      <c r="F113" s="237" t="s">
        <v>739</v>
      </c>
      <c r="G113" s="237" t="s">
        <v>867</v>
      </c>
      <c r="H113" s="237" t="s">
        <v>28</v>
      </c>
      <c r="I113" s="237" t="s">
        <v>608</v>
      </c>
      <c r="J113" s="247" t="s">
        <v>866</v>
      </c>
      <c r="K113" s="241"/>
      <c r="L113" s="279"/>
      <c r="M113" s="279"/>
      <c r="N113" s="279"/>
      <c r="O113" s="279"/>
      <c r="P113" s="279"/>
    </row>
    <row r="114" spans="1:16" s="273" customFormat="1" ht="19.5" customHeight="1" x14ac:dyDescent="0.35">
      <c r="A114" s="237" t="s">
        <v>206</v>
      </c>
      <c r="B114" s="237" t="s">
        <v>12</v>
      </c>
      <c r="C114" s="270" t="s">
        <v>24</v>
      </c>
      <c r="D114" s="237">
        <v>1427</v>
      </c>
      <c r="E114" s="251">
        <v>44771</v>
      </c>
      <c r="F114" s="250" t="s">
        <v>740</v>
      </c>
      <c r="G114" s="250" t="s">
        <v>868</v>
      </c>
      <c r="H114" s="237" t="s">
        <v>28</v>
      </c>
      <c r="I114" s="237" t="s">
        <v>608</v>
      </c>
      <c r="J114" s="237" t="s">
        <v>869</v>
      </c>
      <c r="K114" s="238" t="s">
        <v>869</v>
      </c>
      <c r="L114" s="279"/>
      <c r="M114" s="279"/>
      <c r="N114" s="279"/>
      <c r="O114" s="279"/>
      <c r="P114" s="279"/>
    </row>
    <row r="115" spans="1:16" s="273" customFormat="1" ht="19.5" customHeight="1" x14ac:dyDescent="0.35">
      <c r="A115" s="237" t="s">
        <v>206</v>
      </c>
      <c r="B115" s="237" t="s">
        <v>12</v>
      </c>
      <c r="C115" s="270" t="s">
        <v>19</v>
      </c>
      <c r="D115" s="237">
        <v>3050</v>
      </c>
      <c r="E115" s="251">
        <v>44770</v>
      </c>
      <c r="F115" s="237" t="s">
        <v>739</v>
      </c>
      <c r="G115" s="250" t="s">
        <v>870</v>
      </c>
      <c r="H115" s="237" t="s">
        <v>871</v>
      </c>
      <c r="I115" s="237" t="s">
        <v>608</v>
      </c>
      <c r="J115" s="237" t="s">
        <v>872</v>
      </c>
      <c r="K115" s="238" t="s">
        <v>872</v>
      </c>
      <c r="L115" s="279"/>
      <c r="M115" s="279"/>
      <c r="N115" s="279"/>
      <c r="O115" s="279"/>
      <c r="P115" s="279"/>
    </row>
    <row r="116" spans="1:16" s="273" customFormat="1" ht="19.5" customHeight="1" x14ac:dyDescent="0.35">
      <c r="A116" s="237" t="s">
        <v>206</v>
      </c>
      <c r="B116" s="237" t="s">
        <v>12</v>
      </c>
      <c r="C116" s="270" t="s">
        <v>474</v>
      </c>
      <c r="D116" s="237">
        <v>82</v>
      </c>
      <c r="E116" s="251">
        <v>44918</v>
      </c>
      <c r="F116" s="237" t="s">
        <v>739</v>
      </c>
      <c r="G116" s="250" t="s">
        <v>851</v>
      </c>
      <c r="H116" s="237" t="s">
        <v>605</v>
      </c>
      <c r="I116" s="237" t="s">
        <v>608</v>
      </c>
      <c r="J116" s="237" t="s">
        <v>873</v>
      </c>
      <c r="K116" s="238" t="s">
        <v>874</v>
      </c>
      <c r="L116" s="279"/>
      <c r="M116" s="279"/>
      <c r="N116" s="279"/>
      <c r="O116" s="279"/>
      <c r="P116" s="279"/>
    </row>
    <row r="117" spans="1:16" s="273" customFormat="1" ht="19.5" customHeight="1" x14ac:dyDescent="0.35">
      <c r="A117" s="237" t="s">
        <v>206</v>
      </c>
      <c r="B117" s="237" t="s">
        <v>12</v>
      </c>
      <c r="C117" s="270" t="s">
        <v>690</v>
      </c>
      <c r="D117" s="237">
        <v>1844</v>
      </c>
      <c r="E117" s="251">
        <v>42356</v>
      </c>
      <c r="F117" s="237" t="s">
        <v>875</v>
      </c>
      <c r="G117" s="250" t="s">
        <v>876</v>
      </c>
      <c r="H117" s="237" t="s">
        <v>605</v>
      </c>
      <c r="I117" s="237" t="s">
        <v>608</v>
      </c>
      <c r="J117" s="237" t="s">
        <v>877</v>
      </c>
      <c r="K117" s="238" t="s">
        <v>874</v>
      </c>
      <c r="L117" s="279"/>
      <c r="M117" s="279"/>
      <c r="N117" s="279"/>
      <c r="O117" s="279"/>
      <c r="P117" s="279"/>
    </row>
    <row r="118" spans="1:16" s="273" customFormat="1" ht="19.5" customHeight="1" x14ac:dyDescent="0.35">
      <c r="A118" s="237" t="s">
        <v>206</v>
      </c>
      <c r="B118" s="237" t="s">
        <v>12</v>
      </c>
      <c r="C118" s="237" t="s">
        <v>474</v>
      </c>
      <c r="D118" s="246">
        <v>26</v>
      </c>
      <c r="E118" s="245">
        <v>44980</v>
      </c>
      <c r="F118" s="237" t="s">
        <v>556</v>
      </c>
      <c r="G118" s="238" t="s">
        <v>878</v>
      </c>
      <c r="H118" s="237" t="s">
        <v>619</v>
      </c>
      <c r="I118" s="237" t="s">
        <v>15</v>
      </c>
      <c r="J118" s="237" t="s">
        <v>873</v>
      </c>
      <c r="K118" s="238" t="s">
        <v>874</v>
      </c>
      <c r="L118" s="279"/>
      <c r="M118" s="279"/>
      <c r="N118" s="279"/>
      <c r="O118" s="279"/>
      <c r="P118" s="279"/>
    </row>
    <row r="119" spans="1:16" s="273" customFormat="1" ht="19.5" customHeight="1" x14ac:dyDescent="0.35">
      <c r="A119" s="276"/>
      <c r="D119" s="277"/>
    </row>
    <row r="120" spans="1:16" s="273" customFormat="1" ht="19.5" customHeight="1" x14ac:dyDescent="0.35">
      <c r="A120" s="276"/>
      <c r="D120" s="277"/>
    </row>
    <row r="121" spans="1:16" x14ac:dyDescent="0.35">
      <c r="P121" s="75"/>
    </row>
    <row r="122" spans="1:16" x14ac:dyDescent="0.35">
      <c r="P122" s="75"/>
    </row>
    <row r="123" spans="1:16" x14ac:dyDescent="0.35">
      <c r="P123" s="75"/>
    </row>
    <row r="124" spans="1:16" x14ac:dyDescent="0.35">
      <c r="P124" s="75"/>
    </row>
    <row r="125" spans="1:16" x14ac:dyDescent="0.35">
      <c r="P125" s="75"/>
    </row>
    <row r="126" spans="1:16" x14ac:dyDescent="0.35">
      <c r="P126" s="75"/>
    </row>
    <row r="127" spans="1:16" x14ac:dyDescent="0.35">
      <c r="P127" s="75"/>
    </row>
    <row r="128" spans="1:16" x14ac:dyDescent="0.35">
      <c r="P128" s="75"/>
    </row>
    <row r="129" spans="16:16" x14ac:dyDescent="0.35">
      <c r="P129" s="75"/>
    </row>
    <row r="130" spans="16:16" x14ac:dyDescent="0.35">
      <c r="P130" s="75"/>
    </row>
    <row r="131" spans="16:16" x14ac:dyDescent="0.35">
      <c r="P131" s="75"/>
    </row>
    <row r="132" spans="16:16" x14ac:dyDescent="0.35">
      <c r="P132" s="75"/>
    </row>
    <row r="133" spans="16:16" x14ac:dyDescent="0.35">
      <c r="P133" s="75"/>
    </row>
    <row r="134" spans="16:16" x14ac:dyDescent="0.35">
      <c r="P134" s="75"/>
    </row>
    <row r="135" spans="16:16" x14ac:dyDescent="0.35">
      <c r="P135" s="75"/>
    </row>
    <row r="136" spans="16:16" x14ac:dyDescent="0.35">
      <c r="P136" s="75"/>
    </row>
    <row r="137" spans="16:16" x14ac:dyDescent="0.35">
      <c r="P137" s="75"/>
    </row>
    <row r="138" spans="16:16" x14ac:dyDescent="0.35">
      <c r="P138" s="75"/>
    </row>
    <row r="139" spans="16:16" x14ac:dyDescent="0.35">
      <c r="P139" s="75"/>
    </row>
    <row r="140" spans="16:16" x14ac:dyDescent="0.35">
      <c r="P140" s="75"/>
    </row>
    <row r="141" spans="16:16" x14ac:dyDescent="0.35">
      <c r="P141" s="75"/>
    </row>
    <row r="142" spans="16:16" x14ac:dyDescent="0.35">
      <c r="P142" s="75"/>
    </row>
    <row r="143" spans="16:16" x14ac:dyDescent="0.35">
      <c r="P143" s="75"/>
    </row>
    <row r="144" spans="16:16" x14ac:dyDescent="0.35">
      <c r="P144" s="75"/>
    </row>
    <row r="145" spans="16:16" x14ac:dyDescent="0.35">
      <c r="P145" s="75"/>
    </row>
    <row r="146" spans="16:16" x14ac:dyDescent="0.35">
      <c r="P146" s="75"/>
    </row>
    <row r="147" spans="16:16" x14ac:dyDescent="0.35">
      <c r="P147" s="75"/>
    </row>
    <row r="148" spans="16:16" x14ac:dyDescent="0.35">
      <c r="P148" s="75"/>
    </row>
    <row r="149" spans="16:16" x14ac:dyDescent="0.35">
      <c r="P149" s="75"/>
    </row>
    <row r="150" spans="16:16" x14ac:dyDescent="0.35">
      <c r="P150" s="75"/>
    </row>
    <row r="151" spans="16:16" x14ac:dyDescent="0.35">
      <c r="P151" s="75"/>
    </row>
    <row r="152" spans="16:16" x14ac:dyDescent="0.35">
      <c r="P152" s="75"/>
    </row>
    <row r="153" spans="16:16" x14ac:dyDescent="0.35">
      <c r="P153" s="75"/>
    </row>
    <row r="154" spans="16:16" x14ac:dyDescent="0.35">
      <c r="P154" s="75"/>
    </row>
    <row r="155" spans="16:16" x14ac:dyDescent="0.35">
      <c r="P155" s="75"/>
    </row>
    <row r="156" spans="16:16" x14ac:dyDescent="0.35">
      <c r="P156" s="75"/>
    </row>
    <row r="157" spans="16:16" x14ac:dyDescent="0.35">
      <c r="P157" s="75"/>
    </row>
    <row r="158" spans="16:16" x14ac:dyDescent="0.35">
      <c r="P158" s="75"/>
    </row>
    <row r="159" spans="16:16" x14ac:dyDescent="0.35">
      <c r="P159" s="75"/>
    </row>
    <row r="160" spans="16:16" x14ac:dyDescent="0.35">
      <c r="P160" s="75"/>
    </row>
    <row r="161" spans="16:16" x14ac:dyDescent="0.35">
      <c r="P161" s="75"/>
    </row>
    <row r="162" spans="16:16" x14ac:dyDescent="0.35">
      <c r="P162" s="75"/>
    </row>
    <row r="163" spans="16:16" x14ac:dyDescent="0.35">
      <c r="P163" s="75"/>
    </row>
    <row r="164" spans="16:16" x14ac:dyDescent="0.35">
      <c r="P164" s="75"/>
    </row>
    <row r="165" spans="16:16" x14ac:dyDescent="0.35">
      <c r="P165" s="75"/>
    </row>
    <row r="166" spans="16:16" x14ac:dyDescent="0.35">
      <c r="P166" s="75"/>
    </row>
    <row r="167" spans="16:16" x14ac:dyDescent="0.35">
      <c r="P167" s="75"/>
    </row>
    <row r="168" spans="16:16" x14ac:dyDescent="0.35">
      <c r="P168" s="75"/>
    </row>
    <row r="169" spans="16:16" x14ac:dyDescent="0.35">
      <c r="P169" s="75"/>
    </row>
    <row r="170" spans="16:16" x14ac:dyDescent="0.35">
      <c r="P170" s="75"/>
    </row>
    <row r="171" spans="16:16" x14ac:dyDescent="0.35">
      <c r="P171" s="75"/>
    </row>
    <row r="172" spans="16:16" x14ac:dyDescent="0.35">
      <c r="P172" s="75"/>
    </row>
    <row r="173" spans="16:16" x14ac:dyDescent="0.35">
      <c r="P173" s="75"/>
    </row>
    <row r="174" spans="16:16" x14ac:dyDescent="0.35">
      <c r="P174" s="75"/>
    </row>
    <row r="175" spans="16:16" x14ac:dyDescent="0.35">
      <c r="P175" s="75"/>
    </row>
    <row r="176" spans="16:16" x14ac:dyDescent="0.35">
      <c r="P176" s="75"/>
    </row>
    <row r="177" spans="16:16" x14ac:dyDescent="0.35">
      <c r="P177" s="75"/>
    </row>
    <row r="178" spans="16:16" x14ac:dyDescent="0.35">
      <c r="P178" s="75"/>
    </row>
    <row r="179" spans="16:16" x14ac:dyDescent="0.35">
      <c r="P179" s="75"/>
    </row>
    <row r="180" spans="16:16" x14ac:dyDescent="0.35">
      <c r="P180" s="75"/>
    </row>
    <row r="181" spans="16:16" x14ac:dyDescent="0.35">
      <c r="P181" s="75"/>
    </row>
    <row r="182" spans="16:16" x14ac:dyDescent="0.35">
      <c r="P182" s="75"/>
    </row>
    <row r="183" spans="16:16" x14ac:dyDescent="0.35">
      <c r="P183" s="75"/>
    </row>
    <row r="184" spans="16:16" x14ac:dyDescent="0.35">
      <c r="P184" s="75"/>
    </row>
    <row r="185" spans="16:16" x14ac:dyDescent="0.35">
      <c r="P185" s="75"/>
    </row>
    <row r="186" spans="16:16" x14ac:dyDescent="0.35">
      <c r="P186" s="75"/>
    </row>
    <row r="187" spans="16:16" x14ac:dyDescent="0.35">
      <c r="P187" s="75"/>
    </row>
    <row r="188" spans="16:16" x14ac:dyDescent="0.35">
      <c r="P188" s="75"/>
    </row>
    <row r="189" spans="16:16" x14ac:dyDescent="0.35">
      <c r="P189" s="75"/>
    </row>
    <row r="190" spans="16:16" x14ac:dyDescent="0.35">
      <c r="P190" s="75"/>
    </row>
    <row r="191" spans="16:16" x14ac:dyDescent="0.35">
      <c r="P191" s="75"/>
    </row>
    <row r="192" spans="16:16" x14ac:dyDescent="0.35">
      <c r="P192" s="75"/>
    </row>
    <row r="193" spans="16:16" x14ac:dyDescent="0.35">
      <c r="P193" s="75"/>
    </row>
    <row r="194" spans="16:16" x14ac:dyDescent="0.35">
      <c r="P194" s="75"/>
    </row>
    <row r="195" spans="16:16" x14ac:dyDescent="0.35">
      <c r="P195" s="75"/>
    </row>
    <row r="196" spans="16:16" x14ac:dyDescent="0.35">
      <c r="P196" s="75"/>
    </row>
    <row r="197" spans="16:16" x14ac:dyDescent="0.35">
      <c r="P197" s="75"/>
    </row>
    <row r="198" spans="16:16" x14ac:dyDescent="0.35">
      <c r="P198" s="75"/>
    </row>
    <row r="199" spans="16:16" x14ac:dyDescent="0.35">
      <c r="P199" s="75"/>
    </row>
    <row r="200" spans="16:16" x14ac:dyDescent="0.35">
      <c r="P200" s="75"/>
    </row>
    <row r="201" spans="16:16" x14ac:dyDescent="0.35">
      <c r="P201" s="75"/>
    </row>
    <row r="202" spans="16:16" x14ac:dyDescent="0.35">
      <c r="P202" s="75"/>
    </row>
    <row r="203" spans="16:16" x14ac:dyDescent="0.35">
      <c r="P203" s="75"/>
    </row>
    <row r="204" spans="16:16" x14ac:dyDescent="0.35">
      <c r="P204" s="75"/>
    </row>
    <row r="205" spans="16:16" x14ac:dyDescent="0.35">
      <c r="P205" s="75"/>
    </row>
    <row r="206" spans="16:16" x14ac:dyDescent="0.35">
      <c r="P206" s="75"/>
    </row>
    <row r="207" spans="16:16" x14ac:dyDescent="0.35">
      <c r="P207" s="75"/>
    </row>
    <row r="208" spans="16:16" x14ac:dyDescent="0.35">
      <c r="P208" s="75"/>
    </row>
    <row r="209" spans="16:16" x14ac:dyDescent="0.35">
      <c r="P209" s="75"/>
    </row>
    <row r="210" spans="16:16" x14ac:dyDescent="0.35">
      <c r="P210" s="75"/>
    </row>
    <row r="211" spans="16:16" x14ac:dyDescent="0.35">
      <c r="P211" s="75"/>
    </row>
    <row r="212" spans="16:16" x14ac:dyDescent="0.35">
      <c r="P212" s="75"/>
    </row>
    <row r="213" spans="16:16" x14ac:dyDescent="0.35">
      <c r="P213" s="75"/>
    </row>
    <row r="214" spans="16:16" x14ac:dyDescent="0.35">
      <c r="P214" s="75"/>
    </row>
    <row r="215" spans="16:16" x14ac:dyDescent="0.35">
      <c r="P215" s="75"/>
    </row>
    <row r="216" spans="16:16" x14ac:dyDescent="0.35">
      <c r="P216" s="75"/>
    </row>
    <row r="217" spans="16:16" x14ac:dyDescent="0.35">
      <c r="P217" s="75"/>
    </row>
    <row r="218" spans="16:16" x14ac:dyDescent="0.35">
      <c r="P218" s="75"/>
    </row>
    <row r="219" spans="16:16" x14ac:dyDescent="0.35">
      <c r="P219" s="75"/>
    </row>
    <row r="220" spans="16:16" x14ac:dyDescent="0.35">
      <c r="P220" s="75"/>
    </row>
    <row r="221" spans="16:16" x14ac:dyDescent="0.35">
      <c r="P221" s="75"/>
    </row>
    <row r="222" spans="16:16" x14ac:dyDescent="0.35">
      <c r="P222" s="75"/>
    </row>
    <row r="223" spans="16:16" x14ac:dyDescent="0.35">
      <c r="P223" s="75"/>
    </row>
    <row r="224" spans="16:16" x14ac:dyDescent="0.35">
      <c r="P224" s="75"/>
    </row>
    <row r="225" spans="16:16" x14ac:dyDescent="0.35">
      <c r="P225" s="75"/>
    </row>
    <row r="226" spans="16:16" x14ac:dyDescent="0.35">
      <c r="P226" s="75"/>
    </row>
    <row r="227" spans="16:16" x14ac:dyDescent="0.35">
      <c r="P227" s="75"/>
    </row>
    <row r="228" spans="16:16" x14ac:dyDescent="0.35">
      <c r="P228" s="75"/>
    </row>
    <row r="229" spans="16:16" x14ac:dyDescent="0.35">
      <c r="P229" s="75"/>
    </row>
    <row r="230" spans="16:16" x14ac:dyDescent="0.35">
      <c r="P230" s="75"/>
    </row>
    <row r="231" spans="16:16" x14ac:dyDescent="0.35">
      <c r="P231" s="75"/>
    </row>
    <row r="232" spans="16:16" x14ac:dyDescent="0.35">
      <c r="P232" s="75"/>
    </row>
    <row r="233" spans="16:16" x14ac:dyDescent="0.35">
      <c r="P233" s="75"/>
    </row>
    <row r="234" spans="16:16" x14ac:dyDescent="0.35">
      <c r="P234" s="75"/>
    </row>
    <row r="235" spans="16:16" x14ac:dyDescent="0.35">
      <c r="P235" s="75"/>
    </row>
    <row r="236" spans="16:16" x14ac:dyDescent="0.35">
      <c r="P236" s="75"/>
    </row>
    <row r="237" spans="16:16" x14ac:dyDescent="0.35">
      <c r="P237" s="75"/>
    </row>
    <row r="238" spans="16:16" x14ac:dyDescent="0.35">
      <c r="P238" s="75"/>
    </row>
    <row r="239" spans="16:16" x14ac:dyDescent="0.35">
      <c r="P239" s="75"/>
    </row>
    <row r="240" spans="16:16" x14ac:dyDescent="0.35">
      <c r="P240" s="75"/>
    </row>
    <row r="241" spans="16:16" x14ac:dyDescent="0.35">
      <c r="P241" s="75"/>
    </row>
    <row r="242" spans="16:16" x14ac:dyDescent="0.35">
      <c r="P242" s="75"/>
    </row>
    <row r="243" spans="16:16" x14ac:dyDescent="0.35">
      <c r="P243" s="75"/>
    </row>
    <row r="244" spans="16:16" x14ac:dyDescent="0.35">
      <c r="P244" s="75"/>
    </row>
    <row r="245" spans="16:16" x14ac:dyDescent="0.35">
      <c r="P245" s="75"/>
    </row>
    <row r="246" spans="16:16" x14ac:dyDescent="0.35">
      <c r="P246" s="75"/>
    </row>
    <row r="247" spans="16:16" x14ac:dyDescent="0.35">
      <c r="P247" s="75"/>
    </row>
    <row r="248" spans="16:16" x14ac:dyDescent="0.35">
      <c r="P248" s="75"/>
    </row>
    <row r="249" spans="16:16" x14ac:dyDescent="0.35">
      <c r="P249" s="75"/>
    </row>
    <row r="250" spans="16:16" x14ac:dyDescent="0.35">
      <c r="P250" s="75"/>
    </row>
    <row r="251" spans="16:16" x14ac:dyDescent="0.35">
      <c r="P251" s="75"/>
    </row>
    <row r="252" spans="16:16" x14ac:dyDescent="0.35">
      <c r="P252" s="75"/>
    </row>
    <row r="253" spans="16:16" x14ac:dyDescent="0.35">
      <c r="P253" s="75"/>
    </row>
    <row r="254" spans="16:16" x14ac:dyDescent="0.35">
      <c r="P254" s="75"/>
    </row>
    <row r="255" spans="16:16" x14ac:dyDescent="0.35">
      <c r="P255" s="75"/>
    </row>
    <row r="256" spans="16:16" x14ac:dyDescent="0.35">
      <c r="P256" s="75"/>
    </row>
    <row r="257" spans="16:16" x14ac:dyDescent="0.35">
      <c r="P257" s="75"/>
    </row>
    <row r="258" spans="16:16" x14ac:dyDescent="0.35">
      <c r="P258" s="75"/>
    </row>
    <row r="259" spans="16:16" x14ac:dyDescent="0.35">
      <c r="P259" s="75"/>
    </row>
    <row r="260" spans="16:16" x14ac:dyDescent="0.35">
      <c r="P260" s="75"/>
    </row>
    <row r="261" spans="16:16" x14ac:dyDescent="0.35">
      <c r="P261" s="75"/>
    </row>
    <row r="262" spans="16:16" x14ac:dyDescent="0.35">
      <c r="P262" s="75"/>
    </row>
    <row r="263" spans="16:16" x14ac:dyDescent="0.35">
      <c r="P263" s="75"/>
    </row>
    <row r="264" spans="16:16" x14ac:dyDescent="0.35">
      <c r="P264" s="75"/>
    </row>
    <row r="265" spans="16:16" x14ac:dyDescent="0.35">
      <c r="P265" s="75"/>
    </row>
    <row r="266" spans="16:16" x14ac:dyDescent="0.35">
      <c r="P266" s="75"/>
    </row>
    <row r="267" spans="16:16" x14ac:dyDescent="0.35">
      <c r="P267" s="75"/>
    </row>
    <row r="268" spans="16:16" x14ac:dyDescent="0.35">
      <c r="P268" s="75"/>
    </row>
    <row r="269" spans="16:16" x14ac:dyDescent="0.35">
      <c r="P269" s="75"/>
    </row>
    <row r="270" spans="16:16" x14ac:dyDescent="0.35">
      <c r="P270" s="75"/>
    </row>
    <row r="271" spans="16:16" x14ac:dyDescent="0.35">
      <c r="P271" s="75"/>
    </row>
    <row r="272" spans="16:16" x14ac:dyDescent="0.35">
      <c r="P272" s="75"/>
    </row>
    <row r="273" spans="16:16" x14ac:dyDescent="0.35">
      <c r="P273" s="75"/>
    </row>
    <row r="274" spans="16:16" x14ac:dyDescent="0.35">
      <c r="P274" s="75"/>
    </row>
    <row r="275" spans="16:16" x14ac:dyDescent="0.35">
      <c r="P275" s="75"/>
    </row>
    <row r="276" spans="16:16" x14ac:dyDescent="0.35">
      <c r="P276" s="75"/>
    </row>
    <row r="277" spans="16:16" x14ac:dyDescent="0.35">
      <c r="P277" s="75"/>
    </row>
    <row r="278" spans="16:16" x14ac:dyDescent="0.35">
      <c r="P278" s="75"/>
    </row>
    <row r="279" spans="16:16" x14ac:dyDescent="0.35">
      <c r="P279" s="75"/>
    </row>
    <row r="280" spans="16:16" x14ac:dyDescent="0.35">
      <c r="P280" s="75"/>
    </row>
    <row r="281" spans="16:16" x14ac:dyDescent="0.35">
      <c r="P281" s="75"/>
    </row>
    <row r="282" spans="16:16" x14ac:dyDescent="0.35">
      <c r="P282" s="75"/>
    </row>
    <row r="283" spans="16:16" x14ac:dyDescent="0.35">
      <c r="P283" s="75"/>
    </row>
    <row r="284" spans="16:16" x14ac:dyDescent="0.35">
      <c r="P284" s="75"/>
    </row>
    <row r="285" spans="16:16" x14ac:dyDescent="0.35">
      <c r="P285" s="75"/>
    </row>
    <row r="286" spans="16:16" x14ac:dyDescent="0.35">
      <c r="P286" s="75"/>
    </row>
    <row r="287" spans="16:16" x14ac:dyDescent="0.35">
      <c r="P287" s="75"/>
    </row>
    <row r="288" spans="16:16" x14ac:dyDescent="0.35">
      <c r="P288" s="75"/>
    </row>
    <row r="289" spans="16:16" x14ac:dyDescent="0.35">
      <c r="P289" s="75"/>
    </row>
    <row r="290" spans="16:16" x14ac:dyDescent="0.35">
      <c r="P290" s="75"/>
    </row>
    <row r="291" spans="16:16" x14ac:dyDescent="0.35">
      <c r="P291" s="75"/>
    </row>
    <row r="292" spans="16:16" x14ac:dyDescent="0.35">
      <c r="P292" s="75"/>
    </row>
    <row r="293" spans="16:16" x14ac:dyDescent="0.35">
      <c r="P293" s="75"/>
    </row>
    <row r="294" spans="16:16" x14ac:dyDescent="0.35">
      <c r="P294" s="75"/>
    </row>
    <row r="295" spans="16:16" x14ac:dyDescent="0.35">
      <c r="P295" s="75"/>
    </row>
    <row r="296" spans="16:16" x14ac:dyDescent="0.35">
      <c r="P296" s="75"/>
    </row>
    <row r="297" spans="16:16" x14ac:dyDescent="0.35">
      <c r="P297" s="75"/>
    </row>
    <row r="298" spans="16:16" x14ac:dyDescent="0.35">
      <c r="P298" s="75"/>
    </row>
    <row r="299" spans="16:16" x14ac:dyDescent="0.35">
      <c r="P299" s="75"/>
    </row>
    <row r="300" spans="16:16" x14ac:dyDescent="0.35">
      <c r="P300" s="75"/>
    </row>
    <row r="301" spans="16:16" x14ac:dyDescent="0.35">
      <c r="P301" s="75"/>
    </row>
    <row r="302" spans="16:16" x14ac:dyDescent="0.35">
      <c r="P302" s="75"/>
    </row>
    <row r="303" spans="16:16" x14ac:dyDescent="0.35">
      <c r="P303" s="75"/>
    </row>
    <row r="304" spans="16:16" x14ac:dyDescent="0.35">
      <c r="P304" s="75"/>
    </row>
    <row r="305" spans="16:16" x14ac:dyDescent="0.35">
      <c r="P305" s="75"/>
    </row>
    <row r="306" spans="16:16" x14ac:dyDescent="0.35">
      <c r="P306" s="75"/>
    </row>
    <row r="307" spans="16:16" x14ac:dyDescent="0.35">
      <c r="P307" s="75"/>
    </row>
    <row r="308" spans="16:16" x14ac:dyDescent="0.35">
      <c r="P308" s="75"/>
    </row>
    <row r="309" spans="16:16" x14ac:dyDescent="0.35">
      <c r="P309" s="75"/>
    </row>
    <row r="310" spans="16:16" x14ac:dyDescent="0.35">
      <c r="P310" s="75"/>
    </row>
    <row r="311" spans="16:16" x14ac:dyDescent="0.35">
      <c r="P311" s="75"/>
    </row>
    <row r="312" spans="16:16" x14ac:dyDescent="0.35">
      <c r="P312" s="75"/>
    </row>
    <row r="313" spans="16:16" x14ac:dyDescent="0.35">
      <c r="P313" s="75"/>
    </row>
    <row r="314" spans="16:16" x14ac:dyDescent="0.35">
      <c r="P314" s="75"/>
    </row>
    <row r="315" spans="16:16" x14ac:dyDescent="0.35">
      <c r="P315" s="75"/>
    </row>
    <row r="316" spans="16:16" x14ac:dyDescent="0.35">
      <c r="P316" s="75"/>
    </row>
    <row r="317" spans="16:16" x14ac:dyDescent="0.35">
      <c r="P317" s="75"/>
    </row>
    <row r="318" spans="16:16" x14ac:dyDescent="0.35">
      <c r="P318" s="75"/>
    </row>
    <row r="319" spans="16:16" x14ac:dyDescent="0.35">
      <c r="P319" s="75"/>
    </row>
    <row r="320" spans="16:16" x14ac:dyDescent="0.35">
      <c r="P320" s="75"/>
    </row>
    <row r="321" spans="16:16" x14ac:dyDescent="0.35">
      <c r="P321" s="75"/>
    </row>
    <row r="322" spans="16:16" x14ac:dyDescent="0.35">
      <c r="P322" s="75"/>
    </row>
    <row r="323" spans="16:16" x14ac:dyDescent="0.35">
      <c r="P323" s="75"/>
    </row>
    <row r="324" spans="16:16" x14ac:dyDescent="0.35">
      <c r="P324" s="75"/>
    </row>
    <row r="325" spans="16:16" x14ac:dyDescent="0.35">
      <c r="P325" s="75"/>
    </row>
    <row r="326" spans="16:16" x14ac:dyDescent="0.35">
      <c r="P326" s="75"/>
    </row>
    <row r="327" spans="16:16" x14ac:dyDescent="0.35">
      <c r="P327" s="75"/>
    </row>
    <row r="328" spans="16:16" x14ac:dyDescent="0.35">
      <c r="P328" s="75"/>
    </row>
    <row r="329" spans="16:16" x14ac:dyDescent="0.35">
      <c r="P329" s="75"/>
    </row>
    <row r="330" spans="16:16" x14ac:dyDescent="0.35">
      <c r="P330" s="75"/>
    </row>
    <row r="331" spans="16:16" x14ac:dyDescent="0.35">
      <c r="P331" s="75"/>
    </row>
    <row r="332" spans="16:16" x14ac:dyDescent="0.35">
      <c r="P332" s="75"/>
    </row>
    <row r="333" spans="16:16" x14ac:dyDescent="0.35">
      <c r="P333" s="75"/>
    </row>
    <row r="334" spans="16:16" x14ac:dyDescent="0.35">
      <c r="P334" s="75"/>
    </row>
    <row r="335" spans="16:16" x14ac:dyDescent="0.35">
      <c r="P335" s="75"/>
    </row>
    <row r="336" spans="16:16" x14ac:dyDescent="0.35">
      <c r="P336" s="75"/>
    </row>
    <row r="337" spans="16:16" x14ac:dyDescent="0.35">
      <c r="P337" s="75"/>
    </row>
    <row r="338" spans="16:16" x14ac:dyDescent="0.35">
      <c r="P338" s="75"/>
    </row>
    <row r="339" spans="16:16" x14ac:dyDescent="0.35">
      <c r="P339" s="75"/>
    </row>
    <row r="340" spans="16:16" x14ac:dyDescent="0.35">
      <c r="P340" s="75"/>
    </row>
    <row r="341" spans="16:16" x14ac:dyDescent="0.35">
      <c r="P341" s="75"/>
    </row>
    <row r="342" spans="16:16" x14ac:dyDescent="0.35">
      <c r="P342" s="75"/>
    </row>
    <row r="343" spans="16:16" x14ac:dyDescent="0.35">
      <c r="P343" s="75"/>
    </row>
    <row r="344" spans="16:16" x14ac:dyDescent="0.35">
      <c r="P344" s="75"/>
    </row>
    <row r="345" spans="16:16" x14ac:dyDescent="0.35">
      <c r="P345" s="75"/>
    </row>
    <row r="346" spans="16:16" x14ac:dyDescent="0.35">
      <c r="P346" s="75"/>
    </row>
    <row r="347" spans="16:16" x14ac:dyDescent="0.35">
      <c r="P347" s="75"/>
    </row>
    <row r="348" spans="16:16" x14ac:dyDescent="0.35">
      <c r="P348" s="75"/>
    </row>
    <row r="349" spans="16:16" x14ac:dyDescent="0.35">
      <c r="P349" s="75"/>
    </row>
    <row r="350" spans="16:16" x14ac:dyDescent="0.35">
      <c r="P350" s="75"/>
    </row>
    <row r="351" spans="16:16" x14ac:dyDescent="0.35">
      <c r="P351" s="75"/>
    </row>
    <row r="352" spans="16:16" x14ac:dyDescent="0.35">
      <c r="P352" s="75"/>
    </row>
    <row r="353" spans="16:16" x14ac:dyDescent="0.35">
      <c r="P353" s="75"/>
    </row>
    <row r="354" spans="16:16" x14ac:dyDescent="0.35">
      <c r="P354" s="75"/>
    </row>
    <row r="355" spans="16:16" x14ac:dyDescent="0.35">
      <c r="P355" s="75"/>
    </row>
    <row r="356" spans="16:16" x14ac:dyDescent="0.35">
      <c r="P356" s="75"/>
    </row>
    <row r="357" spans="16:16" x14ac:dyDescent="0.35">
      <c r="P357" s="75"/>
    </row>
    <row r="358" spans="16:16" x14ac:dyDescent="0.35">
      <c r="P358" s="75"/>
    </row>
    <row r="359" spans="16:16" x14ac:dyDescent="0.35">
      <c r="P359" s="75"/>
    </row>
    <row r="360" spans="16:16" x14ac:dyDescent="0.35">
      <c r="P360" s="75"/>
    </row>
    <row r="361" spans="16:16" x14ac:dyDescent="0.35">
      <c r="P361" s="75"/>
    </row>
    <row r="362" spans="16:16" x14ac:dyDescent="0.35">
      <c r="P362" s="75"/>
    </row>
    <row r="363" spans="16:16" x14ac:dyDescent="0.35">
      <c r="P363" s="75"/>
    </row>
    <row r="364" spans="16:16" x14ac:dyDescent="0.35">
      <c r="P364" s="75"/>
    </row>
    <row r="365" spans="16:16" x14ac:dyDescent="0.35">
      <c r="P365" s="75"/>
    </row>
    <row r="366" spans="16:16" x14ac:dyDescent="0.35">
      <c r="P366" s="75"/>
    </row>
    <row r="367" spans="16:16" x14ac:dyDescent="0.35">
      <c r="P367" s="75"/>
    </row>
    <row r="368" spans="16:16" x14ac:dyDescent="0.35">
      <c r="P368" s="75"/>
    </row>
    <row r="369" spans="16:16" x14ac:dyDescent="0.35">
      <c r="P369" s="75"/>
    </row>
    <row r="370" spans="16:16" x14ac:dyDescent="0.35">
      <c r="P370" s="75"/>
    </row>
    <row r="371" spans="16:16" x14ac:dyDescent="0.35">
      <c r="P371" s="75"/>
    </row>
    <row r="372" spans="16:16" x14ac:dyDescent="0.35">
      <c r="P372" s="75"/>
    </row>
    <row r="373" spans="16:16" x14ac:dyDescent="0.35">
      <c r="P373" s="75"/>
    </row>
    <row r="374" spans="16:16" x14ac:dyDescent="0.35">
      <c r="P374" s="75"/>
    </row>
    <row r="375" spans="16:16" x14ac:dyDescent="0.35">
      <c r="P375" s="75"/>
    </row>
    <row r="376" spans="16:16" x14ac:dyDescent="0.35">
      <c r="P376" s="75"/>
    </row>
    <row r="377" spans="16:16" x14ac:dyDescent="0.35">
      <c r="P377" s="75"/>
    </row>
    <row r="378" spans="16:16" x14ac:dyDescent="0.35">
      <c r="P378" s="75"/>
    </row>
    <row r="379" spans="16:16" x14ac:dyDescent="0.35">
      <c r="P379" s="75"/>
    </row>
    <row r="380" spans="16:16" x14ac:dyDescent="0.35">
      <c r="P380" s="75"/>
    </row>
    <row r="381" spans="16:16" x14ac:dyDescent="0.35">
      <c r="P381" s="75"/>
    </row>
    <row r="382" spans="16:16" x14ac:dyDescent="0.35">
      <c r="P382" s="75"/>
    </row>
    <row r="383" spans="16:16" x14ac:dyDescent="0.35">
      <c r="P383" s="75"/>
    </row>
    <row r="384" spans="16:16" x14ac:dyDescent="0.35">
      <c r="P384" s="75"/>
    </row>
    <row r="385" spans="16:16" x14ac:dyDescent="0.35">
      <c r="P385" s="75"/>
    </row>
    <row r="386" spans="16:16" x14ac:dyDescent="0.35">
      <c r="P386" s="75"/>
    </row>
    <row r="387" spans="16:16" x14ac:dyDescent="0.35">
      <c r="P387" s="75"/>
    </row>
    <row r="388" spans="16:16" x14ac:dyDescent="0.35">
      <c r="P388" s="75"/>
    </row>
    <row r="389" spans="16:16" x14ac:dyDescent="0.35">
      <c r="P389" s="75"/>
    </row>
    <row r="390" spans="16:16" x14ac:dyDescent="0.35">
      <c r="P390" s="75"/>
    </row>
    <row r="391" spans="16:16" x14ac:dyDescent="0.35">
      <c r="P391" s="75"/>
    </row>
    <row r="392" spans="16:16" x14ac:dyDescent="0.35">
      <c r="P392" s="75"/>
    </row>
    <row r="393" spans="16:16" x14ac:dyDescent="0.35">
      <c r="P393" s="75"/>
    </row>
    <row r="394" spans="16:16" x14ac:dyDescent="0.35">
      <c r="P394" s="75"/>
    </row>
    <row r="395" spans="16:16" x14ac:dyDescent="0.35">
      <c r="P395" s="75"/>
    </row>
    <row r="396" spans="16:16" x14ac:dyDescent="0.35">
      <c r="P396" s="75"/>
    </row>
    <row r="397" spans="16:16" x14ac:dyDescent="0.35">
      <c r="P397" s="75"/>
    </row>
    <row r="398" spans="16:16" x14ac:dyDescent="0.35">
      <c r="P398" s="75"/>
    </row>
    <row r="399" spans="16:16" x14ac:dyDescent="0.35">
      <c r="P399" s="75"/>
    </row>
    <row r="400" spans="16:16" x14ac:dyDescent="0.35">
      <c r="P400" s="75"/>
    </row>
    <row r="401" spans="16:16" x14ac:dyDescent="0.35">
      <c r="P401" s="75"/>
    </row>
    <row r="402" spans="16:16" x14ac:dyDescent="0.35">
      <c r="P402" s="75"/>
    </row>
    <row r="403" spans="16:16" x14ac:dyDescent="0.35">
      <c r="P403" s="75"/>
    </row>
    <row r="404" spans="16:16" x14ac:dyDescent="0.35">
      <c r="P404" s="75"/>
    </row>
    <row r="405" spans="16:16" x14ac:dyDescent="0.35">
      <c r="P405" s="75"/>
    </row>
    <row r="406" spans="16:16" x14ac:dyDescent="0.35">
      <c r="P406" s="75"/>
    </row>
    <row r="407" spans="16:16" x14ac:dyDescent="0.35">
      <c r="P407" s="75"/>
    </row>
    <row r="408" spans="16:16" x14ac:dyDescent="0.35">
      <c r="P408" s="75"/>
    </row>
    <row r="409" spans="16:16" x14ac:dyDescent="0.35">
      <c r="P409" s="75"/>
    </row>
    <row r="410" spans="16:16" x14ac:dyDescent="0.35">
      <c r="P410" s="75"/>
    </row>
    <row r="411" spans="16:16" x14ac:dyDescent="0.35">
      <c r="P411" s="75"/>
    </row>
    <row r="412" spans="16:16" x14ac:dyDescent="0.35">
      <c r="P412" s="75"/>
    </row>
    <row r="413" spans="16:16" x14ac:dyDescent="0.35">
      <c r="P413" s="75"/>
    </row>
    <row r="414" spans="16:16" x14ac:dyDescent="0.35">
      <c r="P414" s="75"/>
    </row>
    <row r="415" spans="16:16" x14ac:dyDescent="0.35">
      <c r="P415" s="75"/>
    </row>
    <row r="416" spans="16:16" x14ac:dyDescent="0.35">
      <c r="P416" s="75"/>
    </row>
    <row r="417" spans="16:16" x14ac:dyDescent="0.35">
      <c r="P417" s="75"/>
    </row>
    <row r="418" spans="16:16" x14ac:dyDescent="0.35">
      <c r="P418" s="75"/>
    </row>
    <row r="419" spans="16:16" x14ac:dyDescent="0.35">
      <c r="P419" s="75"/>
    </row>
    <row r="420" spans="16:16" x14ac:dyDescent="0.35">
      <c r="P420" s="75"/>
    </row>
    <row r="421" spans="16:16" x14ac:dyDescent="0.35">
      <c r="P421" s="75"/>
    </row>
    <row r="422" spans="16:16" x14ac:dyDescent="0.35">
      <c r="P422" s="75"/>
    </row>
    <row r="423" spans="16:16" x14ac:dyDescent="0.35">
      <c r="P423" s="75"/>
    </row>
    <row r="424" spans="16:16" x14ac:dyDescent="0.35">
      <c r="P424" s="75"/>
    </row>
    <row r="425" spans="16:16" x14ac:dyDescent="0.35">
      <c r="P425" s="75"/>
    </row>
    <row r="426" spans="16:16" x14ac:dyDescent="0.35">
      <c r="P426" s="75"/>
    </row>
    <row r="427" spans="16:16" x14ac:dyDescent="0.35">
      <c r="P427" s="75"/>
    </row>
    <row r="428" spans="16:16" x14ac:dyDescent="0.35">
      <c r="P428" s="75"/>
    </row>
    <row r="429" spans="16:16" x14ac:dyDescent="0.35">
      <c r="P429" s="75"/>
    </row>
    <row r="430" spans="16:16" x14ac:dyDescent="0.35">
      <c r="P430" s="75"/>
    </row>
    <row r="431" spans="16:16" x14ac:dyDescent="0.35">
      <c r="P431" s="75"/>
    </row>
    <row r="432" spans="16:16" x14ac:dyDescent="0.35">
      <c r="P432" s="75"/>
    </row>
    <row r="433" spans="16:16" x14ac:dyDescent="0.35">
      <c r="P433" s="75"/>
    </row>
    <row r="434" spans="16:16" x14ac:dyDescent="0.35">
      <c r="P434" s="75"/>
    </row>
    <row r="435" spans="16:16" x14ac:dyDescent="0.35">
      <c r="P435" s="75"/>
    </row>
    <row r="436" spans="16:16" x14ac:dyDescent="0.35">
      <c r="P436" s="75"/>
    </row>
    <row r="437" spans="16:16" x14ac:dyDescent="0.35">
      <c r="P437" s="75"/>
    </row>
    <row r="438" spans="16:16" x14ac:dyDescent="0.35">
      <c r="P438" s="75"/>
    </row>
    <row r="439" spans="16:16" x14ac:dyDescent="0.35">
      <c r="P439" s="75"/>
    </row>
    <row r="440" spans="16:16" x14ac:dyDescent="0.35">
      <c r="P440" s="75"/>
    </row>
    <row r="441" spans="16:16" x14ac:dyDescent="0.35">
      <c r="P441" s="75"/>
    </row>
    <row r="442" spans="16:16" x14ac:dyDescent="0.35">
      <c r="P442" s="75"/>
    </row>
    <row r="443" spans="16:16" x14ac:dyDescent="0.35">
      <c r="P443" s="75"/>
    </row>
    <row r="444" spans="16:16" x14ac:dyDescent="0.35">
      <c r="P444" s="75"/>
    </row>
    <row r="445" spans="16:16" x14ac:dyDescent="0.35">
      <c r="P445" s="75"/>
    </row>
    <row r="446" spans="16:16" x14ac:dyDescent="0.35">
      <c r="P446" s="75"/>
    </row>
    <row r="447" spans="16:16" x14ac:dyDescent="0.35">
      <c r="P447" s="75"/>
    </row>
    <row r="448" spans="16:16" x14ac:dyDescent="0.35">
      <c r="P448" s="75"/>
    </row>
    <row r="449" spans="16:16" x14ac:dyDescent="0.35">
      <c r="P449" s="75"/>
    </row>
    <row r="450" spans="16:16" x14ac:dyDescent="0.35">
      <c r="P450" s="75"/>
    </row>
    <row r="451" spans="16:16" x14ac:dyDescent="0.35">
      <c r="P451" s="75"/>
    </row>
    <row r="452" spans="16:16" x14ac:dyDescent="0.35">
      <c r="P452" s="75"/>
    </row>
    <row r="453" spans="16:16" x14ac:dyDescent="0.35">
      <c r="P453" s="75"/>
    </row>
    <row r="454" spans="16:16" x14ac:dyDescent="0.35">
      <c r="P454" s="75"/>
    </row>
    <row r="455" spans="16:16" x14ac:dyDescent="0.35">
      <c r="P455" s="75"/>
    </row>
    <row r="456" spans="16:16" x14ac:dyDescent="0.35">
      <c r="P456" s="75"/>
    </row>
    <row r="457" spans="16:16" x14ac:dyDescent="0.35">
      <c r="P457" s="75"/>
    </row>
    <row r="458" spans="16:16" x14ac:dyDescent="0.35">
      <c r="P458" s="75"/>
    </row>
    <row r="459" spans="16:16" x14ac:dyDescent="0.35">
      <c r="P459" s="75"/>
    </row>
    <row r="460" spans="16:16" x14ac:dyDescent="0.35">
      <c r="P460" s="75"/>
    </row>
    <row r="461" spans="16:16" x14ac:dyDescent="0.35">
      <c r="P461" s="75"/>
    </row>
    <row r="462" spans="16:16" x14ac:dyDescent="0.35">
      <c r="P462" s="75"/>
    </row>
    <row r="463" spans="16:16" x14ac:dyDescent="0.35">
      <c r="P463" s="75"/>
    </row>
    <row r="464" spans="16:16" x14ac:dyDescent="0.35">
      <c r="P464" s="75"/>
    </row>
    <row r="465" spans="16:16" x14ac:dyDescent="0.35">
      <c r="P465" s="75"/>
    </row>
    <row r="466" spans="16:16" x14ac:dyDescent="0.35">
      <c r="P466" s="75"/>
    </row>
    <row r="467" spans="16:16" x14ac:dyDescent="0.35">
      <c r="P467" s="75"/>
    </row>
    <row r="468" spans="16:16" x14ac:dyDescent="0.35">
      <c r="P468" s="75"/>
    </row>
    <row r="469" spans="16:16" x14ac:dyDescent="0.35">
      <c r="P469" s="75"/>
    </row>
    <row r="470" spans="16:16" x14ac:dyDescent="0.35">
      <c r="P470" s="75"/>
    </row>
    <row r="471" spans="16:16" x14ac:dyDescent="0.35">
      <c r="P471" s="75"/>
    </row>
    <row r="472" spans="16:16" x14ac:dyDescent="0.35">
      <c r="P472" s="75"/>
    </row>
    <row r="473" spans="16:16" x14ac:dyDescent="0.35">
      <c r="P473" s="75"/>
    </row>
    <row r="474" spans="16:16" x14ac:dyDescent="0.35">
      <c r="P474" s="75"/>
    </row>
    <row r="475" spans="16:16" x14ac:dyDescent="0.35">
      <c r="P475" s="75"/>
    </row>
    <row r="476" spans="16:16" x14ac:dyDescent="0.35">
      <c r="P476" s="75"/>
    </row>
    <row r="477" spans="16:16" x14ac:dyDescent="0.35">
      <c r="P477" s="75"/>
    </row>
    <row r="478" spans="16:16" x14ac:dyDescent="0.35">
      <c r="P478" s="75"/>
    </row>
    <row r="479" spans="16:16" x14ac:dyDescent="0.35">
      <c r="P479" s="75"/>
    </row>
    <row r="480" spans="16:16" x14ac:dyDescent="0.35">
      <c r="P480" s="75"/>
    </row>
    <row r="481" spans="16:16" x14ac:dyDescent="0.35">
      <c r="P481" s="75"/>
    </row>
    <row r="482" spans="16:16" x14ac:dyDescent="0.35">
      <c r="P482" s="75"/>
    </row>
    <row r="483" spans="16:16" x14ac:dyDescent="0.35">
      <c r="P483" s="75"/>
    </row>
    <row r="484" spans="16:16" x14ac:dyDescent="0.35">
      <c r="P484" s="75"/>
    </row>
    <row r="485" spans="16:16" x14ac:dyDescent="0.35">
      <c r="P485" s="75"/>
    </row>
    <row r="486" spans="16:16" x14ac:dyDescent="0.35">
      <c r="P486" s="75"/>
    </row>
    <row r="487" spans="16:16" x14ac:dyDescent="0.35">
      <c r="P487" s="75"/>
    </row>
    <row r="488" spans="16:16" x14ac:dyDescent="0.35">
      <c r="P488" s="75"/>
    </row>
    <row r="489" spans="16:16" x14ac:dyDescent="0.35">
      <c r="P489" s="75"/>
    </row>
    <row r="490" spans="16:16" x14ac:dyDescent="0.35">
      <c r="P490" s="75"/>
    </row>
    <row r="491" spans="16:16" x14ac:dyDescent="0.35">
      <c r="P491" s="75"/>
    </row>
    <row r="492" spans="16:16" x14ac:dyDescent="0.35">
      <c r="P492" s="75"/>
    </row>
    <row r="493" spans="16:16" x14ac:dyDescent="0.35">
      <c r="P493" s="75"/>
    </row>
    <row r="494" spans="16:16" x14ac:dyDescent="0.35">
      <c r="P494" s="75"/>
    </row>
    <row r="495" spans="16:16" x14ac:dyDescent="0.35">
      <c r="P495" s="75"/>
    </row>
    <row r="496" spans="16:16" x14ac:dyDescent="0.35">
      <c r="P496" s="75"/>
    </row>
    <row r="497" spans="16:16" x14ac:dyDescent="0.35">
      <c r="P497" s="75"/>
    </row>
    <row r="498" spans="16:16" x14ac:dyDescent="0.35">
      <c r="P498" s="75"/>
    </row>
    <row r="499" spans="16:16" x14ac:dyDescent="0.35">
      <c r="P499" s="75"/>
    </row>
    <row r="500" spans="16:16" x14ac:dyDescent="0.35">
      <c r="P500" s="75"/>
    </row>
    <row r="501" spans="16:16" x14ac:dyDescent="0.35">
      <c r="P501" s="75"/>
    </row>
    <row r="502" spans="16:16" x14ac:dyDescent="0.35">
      <c r="P502" s="75"/>
    </row>
    <row r="503" spans="16:16" x14ac:dyDescent="0.35">
      <c r="P503" s="75"/>
    </row>
    <row r="504" spans="16:16" x14ac:dyDescent="0.35">
      <c r="P504" s="75"/>
    </row>
    <row r="505" spans="16:16" x14ac:dyDescent="0.35">
      <c r="P505" s="75"/>
    </row>
    <row r="506" spans="16:16" x14ac:dyDescent="0.35">
      <c r="P506" s="75"/>
    </row>
    <row r="507" spans="16:16" x14ac:dyDescent="0.35">
      <c r="P507" s="75"/>
    </row>
    <row r="508" spans="16:16" x14ac:dyDescent="0.35">
      <c r="P508" s="75"/>
    </row>
    <row r="509" spans="16:16" x14ac:dyDescent="0.35">
      <c r="P509" s="75"/>
    </row>
    <row r="510" spans="16:16" x14ac:dyDescent="0.35">
      <c r="P510" s="75"/>
    </row>
    <row r="511" spans="16:16" x14ac:dyDescent="0.35">
      <c r="P511" s="75"/>
    </row>
    <row r="512" spans="16:16" x14ac:dyDescent="0.35">
      <c r="P512" s="75"/>
    </row>
    <row r="513" spans="16:16" x14ac:dyDescent="0.35">
      <c r="P513" s="75"/>
    </row>
    <row r="514" spans="16:16" x14ac:dyDescent="0.35">
      <c r="P514" s="75"/>
    </row>
    <row r="515" spans="16:16" x14ac:dyDescent="0.35">
      <c r="P515" s="75"/>
    </row>
    <row r="516" spans="16:16" x14ac:dyDescent="0.35">
      <c r="P516" s="75"/>
    </row>
    <row r="517" spans="16:16" x14ac:dyDescent="0.35">
      <c r="P517" s="75"/>
    </row>
    <row r="518" spans="16:16" x14ac:dyDescent="0.35">
      <c r="P518" s="75"/>
    </row>
    <row r="519" spans="16:16" x14ac:dyDescent="0.35">
      <c r="P519" s="75"/>
    </row>
    <row r="520" spans="16:16" x14ac:dyDescent="0.35">
      <c r="P520" s="75"/>
    </row>
    <row r="521" spans="16:16" x14ac:dyDescent="0.35">
      <c r="P521" s="75"/>
    </row>
    <row r="522" spans="16:16" x14ac:dyDescent="0.35">
      <c r="P522" s="75"/>
    </row>
    <row r="523" spans="16:16" x14ac:dyDescent="0.35">
      <c r="P523" s="75"/>
    </row>
    <row r="524" spans="16:16" x14ac:dyDescent="0.35">
      <c r="P524" s="75"/>
    </row>
    <row r="525" spans="16:16" x14ac:dyDescent="0.35">
      <c r="P525" s="75"/>
    </row>
    <row r="526" spans="16:16" x14ac:dyDescent="0.35">
      <c r="P526" s="75"/>
    </row>
    <row r="527" spans="16:16" x14ac:dyDescent="0.35">
      <c r="P527" s="75"/>
    </row>
    <row r="528" spans="16:16" x14ac:dyDescent="0.35">
      <c r="P528" s="75"/>
    </row>
    <row r="529" spans="16:16" x14ac:dyDescent="0.35">
      <c r="P529" s="75"/>
    </row>
    <row r="530" spans="16:16" x14ac:dyDescent="0.35">
      <c r="P530" s="75"/>
    </row>
    <row r="531" spans="16:16" x14ac:dyDescent="0.35">
      <c r="P531" s="75"/>
    </row>
    <row r="532" spans="16:16" x14ac:dyDescent="0.35">
      <c r="P532" s="75"/>
    </row>
    <row r="533" spans="16:16" x14ac:dyDescent="0.35">
      <c r="P533" s="75"/>
    </row>
    <row r="534" spans="16:16" x14ac:dyDescent="0.35">
      <c r="P534" s="75"/>
    </row>
    <row r="535" spans="16:16" x14ac:dyDescent="0.35">
      <c r="P535" s="75"/>
    </row>
    <row r="536" spans="16:16" x14ac:dyDescent="0.35">
      <c r="P536" s="75"/>
    </row>
    <row r="537" spans="16:16" x14ac:dyDescent="0.35">
      <c r="P537" s="75"/>
    </row>
    <row r="538" spans="16:16" x14ac:dyDescent="0.35">
      <c r="P538" s="75"/>
    </row>
    <row r="539" spans="16:16" x14ac:dyDescent="0.35">
      <c r="P539" s="75"/>
    </row>
    <row r="540" spans="16:16" x14ac:dyDescent="0.35">
      <c r="P540" s="75"/>
    </row>
    <row r="541" spans="16:16" x14ac:dyDescent="0.35">
      <c r="P541" s="75"/>
    </row>
    <row r="542" spans="16:16" x14ac:dyDescent="0.35">
      <c r="P542" s="75"/>
    </row>
    <row r="543" spans="16:16" x14ac:dyDescent="0.35">
      <c r="P543" s="75"/>
    </row>
    <row r="544" spans="16:16" x14ac:dyDescent="0.35">
      <c r="P544" s="75"/>
    </row>
    <row r="545" spans="16:16" x14ac:dyDescent="0.35">
      <c r="P545" s="75"/>
    </row>
    <row r="546" spans="16:16" x14ac:dyDescent="0.35">
      <c r="P546" s="75"/>
    </row>
    <row r="547" spans="16:16" x14ac:dyDescent="0.35">
      <c r="P547" s="75"/>
    </row>
    <row r="548" spans="16:16" x14ac:dyDescent="0.35">
      <c r="P548" s="75"/>
    </row>
    <row r="549" spans="16:16" x14ac:dyDescent="0.35">
      <c r="P549" s="75"/>
    </row>
    <row r="550" spans="16:16" x14ac:dyDescent="0.35">
      <c r="P550" s="75"/>
    </row>
    <row r="551" spans="16:16" x14ac:dyDescent="0.35">
      <c r="P551" s="75"/>
    </row>
    <row r="552" spans="16:16" x14ac:dyDescent="0.35">
      <c r="P552" s="75"/>
    </row>
    <row r="553" spans="16:16" x14ac:dyDescent="0.35">
      <c r="P553" s="75"/>
    </row>
    <row r="554" spans="16:16" x14ac:dyDescent="0.35">
      <c r="P554" s="75"/>
    </row>
    <row r="555" spans="16:16" x14ac:dyDescent="0.35">
      <c r="P555" s="75"/>
    </row>
    <row r="556" spans="16:16" x14ac:dyDescent="0.35">
      <c r="P556" s="75"/>
    </row>
    <row r="557" spans="16:16" x14ac:dyDescent="0.35">
      <c r="P557" s="75"/>
    </row>
    <row r="558" spans="16:16" x14ac:dyDescent="0.35">
      <c r="P558" s="75"/>
    </row>
    <row r="559" spans="16:16" x14ac:dyDescent="0.35">
      <c r="P559" s="75"/>
    </row>
    <row r="560" spans="16:16" x14ac:dyDescent="0.35">
      <c r="P560" s="75"/>
    </row>
    <row r="561" spans="16:16" x14ac:dyDescent="0.35">
      <c r="P561" s="75"/>
    </row>
    <row r="562" spans="16:16" x14ac:dyDescent="0.35">
      <c r="P562" s="75"/>
    </row>
    <row r="563" spans="16:16" x14ac:dyDescent="0.35">
      <c r="P563" s="75"/>
    </row>
    <row r="564" spans="16:16" x14ac:dyDescent="0.35">
      <c r="P564" s="75"/>
    </row>
    <row r="565" spans="16:16" x14ac:dyDescent="0.35">
      <c r="P565" s="75"/>
    </row>
    <row r="566" spans="16:16" x14ac:dyDescent="0.35">
      <c r="P566" s="75"/>
    </row>
    <row r="567" spans="16:16" x14ac:dyDescent="0.35">
      <c r="P567" s="75"/>
    </row>
    <row r="568" spans="16:16" x14ac:dyDescent="0.35">
      <c r="P568" s="75"/>
    </row>
    <row r="569" spans="16:16" x14ac:dyDescent="0.35">
      <c r="P569" s="75"/>
    </row>
    <row r="570" spans="16:16" x14ac:dyDescent="0.35">
      <c r="P570" s="75"/>
    </row>
    <row r="571" spans="16:16" x14ac:dyDescent="0.35">
      <c r="P571" s="75"/>
    </row>
    <row r="572" spans="16:16" x14ac:dyDescent="0.35">
      <c r="P572" s="75"/>
    </row>
    <row r="573" spans="16:16" x14ac:dyDescent="0.35">
      <c r="P573" s="75"/>
    </row>
    <row r="574" spans="16:16" x14ac:dyDescent="0.35">
      <c r="P574" s="75"/>
    </row>
    <row r="575" spans="16:16" x14ac:dyDescent="0.35">
      <c r="P575" s="75"/>
    </row>
    <row r="576" spans="16:16" x14ac:dyDescent="0.35">
      <c r="P576" s="75"/>
    </row>
    <row r="577" spans="16:16" x14ac:dyDescent="0.35">
      <c r="P577" s="75"/>
    </row>
    <row r="578" spans="16:16" x14ac:dyDescent="0.35">
      <c r="P578" s="75"/>
    </row>
    <row r="579" spans="16:16" x14ac:dyDescent="0.35">
      <c r="P579" s="75"/>
    </row>
    <row r="580" spans="16:16" x14ac:dyDescent="0.35">
      <c r="P580" s="75"/>
    </row>
    <row r="581" spans="16:16" x14ac:dyDescent="0.35">
      <c r="P581" s="75"/>
    </row>
    <row r="582" spans="16:16" x14ac:dyDescent="0.35">
      <c r="P582" s="75"/>
    </row>
    <row r="583" spans="16:16" x14ac:dyDescent="0.35">
      <c r="P583" s="75"/>
    </row>
    <row r="584" spans="16:16" x14ac:dyDescent="0.35">
      <c r="P584" s="75"/>
    </row>
    <row r="585" spans="16:16" x14ac:dyDescent="0.35">
      <c r="P585" s="75"/>
    </row>
    <row r="586" spans="16:16" x14ac:dyDescent="0.35">
      <c r="P586" s="75"/>
    </row>
    <row r="587" spans="16:16" x14ac:dyDescent="0.35">
      <c r="P587" s="75"/>
    </row>
    <row r="588" spans="16:16" x14ac:dyDescent="0.35">
      <c r="P588" s="75"/>
    </row>
    <row r="589" spans="16:16" x14ac:dyDescent="0.35">
      <c r="P589" s="75"/>
    </row>
    <row r="590" spans="16:16" x14ac:dyDescent="0.35">
      <c r="P590" s="75"/>
    </row>
    <row r="591" spans="16:16" x14ac:dyDescent="0.35">
      <c r="P591" s="75"/>
    </row>
    <row r="592" spans="16:16" x14ac:dyDescent="0.35">
      <c r="P592" s="75"/>
    </row>
    <row r="593" spans="16:16" x14ac:dyDescent="0.35">
      <c r="P593" s="75"/>
    </row>
    <row r="594" spans="16:16" x14ac:dyDescent="0.35">
      <c r="P594" s="75"/>
    </row>
    <row r="595" spans="16:16" x14ac:dyDescent="0.35">
      <c r="P595" s="75"/>
    </row>
    <row r="596" spans="16:16" x14ac:dyDescent="0.35">
      <c r="P596" s="75"/>
    </row>
    <row r="597" spans="16:16" x14ac:dyDescent="0.35">
      <c r="P597" s="75"/>
    </row>
    <row r="598" spans="16:16" x14ac:dyDescent="0.35">
      <c r="P598" s="75"/>
    </row>
    <row r="599" spans="16:16" x14ac:dyDescent="0.35">
      <c r="P599" s="75"/>
    </row>
    <row r="600" spans="16:16" x14ac:dyDescent="0.35">
      <c r="P600" s="75"/>
    </row>
    <row r="601" spans="16:16" x14ac:dyDescent="0.35">
      <c r="P601" s="75"/>
    </row>
    <row r="602" spans="16:16" x14ac:dyDescent="0.35">
      <c r="P602" s="75"/>
    </row>
    <row r="603" spans="16:16" x14ac:dyDescent="0.35">
      <c r="P603" s="75"/>
    </row>
    <row r="604" spans="16:16" x14ac:dyDescent="0.35">
      <c r="P604" s="75"/>
    </row>
    <row r="605" spans="16:16" x14ac:dyDescent="0.35">
      <c r="P605" s="75"/>
    </row>
    <row r="606" spans="16:16" x14ac:dyDescent="0.35">
      <c r="P606" s="75"/>
    </row>
    <row r="607" spans="16:16" x14ac:dyDescent="0.35">
      <c r="P607" s="75"/>
    </row>
    <row r="608" spans="16:16" x14ac:dyDescent="0.35">
      <c r="P608" s="75"/>
    </row>
    <row r="609" spans="16:16" x14ac:dyDescent="0.35">
      <c r="P609" s="75"/>
    </row>
    <row r="610" spans="16:16" x14ac:dyDescent="0.35">
      <c r="P610" s="75"/>
    </row>
    <row r="611" spans="16:16" x14ac:dyDescent="0.35">
      <c r="P611" s="75"/>
    </row>
    <row r="612" spans="16:16" x14ac:dyDescent="0.35">
      <c r="P612" s="75"/>
    </row>
    <row r="613" spans="16:16" x14ac:dyDescent="0.35">
      <c r="P613" s="75"/>
    </row>
    <row r="614" spans="16:16" x14ac:dyDescent="0.35">
      <c r="P614" s="75"/>
    </row>
    <row r="615" spans="16:16" x14ac:dyDescent="0.35">
      <c r="P615" s="75"/>
    </row>
    <row r="616" spans="16:16" x14ac:dyDescent="0.35">
      <c r="P616" s="75"/>
    </row>
    <row r="617" spans="16:16" x14ac:dyDescent="0.35">
      <c r="P617" s="75"/>
    </row>
    <row r="618" spans="16:16" x14ac:dyDescent="0.35">
      <c r="P618" s="75"/>
    </row>
    <row r="619" spans="16:16" x14ac:dyDescent="0.35">
      <c r="P619" s="75"/>
    </row>
    <row r="620" spans="16:16" x14ac:dyDescent="0.35">
      <c r="P620" s="75"/>
    </row>
    <row r="621" spans="16:16" x14ac:dyDescent="0.35">
      <c r="P621" s="75"/>
    </row>
    <row r="622" spans="16:16" x14ac:dyDescent="0.35">
      <c r="P622" s="75"/>
    </row>
    <row r="623" spans="16:16" x14ac:dyDescent="0.35">
      <c r="P623" s="75"/>
    </row>
    <row r="624" spans="16:16" x14ac:dyDescent="0.35">
      <c r="P624" s="75"/>
    </row>
    <row r="625" spans="16:16" x14ac:dyDescent="0.35">
      <c r="P625" s="75"/>
    </row>
    <row r="626" spans="16:16" x14ac:dyDescent="0.35">
      <c r="P626" s="75"/>
    </row>
    <row r="627" spans="16:16" x14ac:dyDescent="0.35">
      <c r="P627" s="75"/>
    </row>
    <row r="628" spans="16:16" x14ac:dyDescent="0.35">
      <c r="P628" s="75"/>
    </row>
    <row r="629" spans="16:16" x14ac:dyDescent="0.35">
      <c r="P629" s="75"/>
    </row>
    <row r="630" spans="16:16" x14ac:dyDescent="0.35">
      <c r="P630" s="75"/>
    </row>
    <row r="631" spans="16:16" x14ac:dyDescent="0.35">
      <c r="P631" s="75"/>
    </row>
    <row r="632" spans="16:16" x14ac:dyDescent="0.35">
      <c r="P632" s="75"/>
    </row>
    <row r="633" spans="16:16" x14ac:dyDescent="0.35">
      <c r="P633" s="75"/>
    </row>
    <row r="634" spans="16:16" x14ac:dyDescent="0.35">
      <c r="P634" s="75"/>
    </row>
    <row r="635" spans="16:16" x14ac:dyDescent="0.35">
      <c r="P635" s="75"/>
    </row>
    <row r="636" spans="16:16" x14ac:dyDescent="0.35">
      <c r="P636" s="75"/>
    </row>
    <row r="637" spans="16:16" x14ac:dyDescent="0.35">
      <c r="P637" s="75"/>
    </row>
    <row r="638" spans="16:16" x14ac:dyDescent="0.35">
      <c r="P638" s="75"/>
    </row>
    <row r="639" spans="16:16" x14ac:dyDescent="0.35">
      <c r="P639" s="75"/>
    </row>
    <row r="640" spans="16:16" x14ac:dyDescent="0.35">
      <c r="P640" s="75"/>
    </row>
    <row r="641" spans="16:16" x14ac:dyDescent="0.35">
      <c r="P641" s="75"/>
    </row>
    <row r="642" spans="16:16" x14ac:dyDescent="0.35">
      <c r="P642" s="75"/>
    </row>
    <row r="643" spans="16:16" x14ac:dyDescent="0.35">
      <c r="P643" s="75"/>
    </row>
    <row r="644" spans="16:16" x14ac:dyDescent="0.35">
      <c r="P644" s="75"/>
    </row>
    <row r="645" spans="16:16" x14ac:dyDescent="0.35">
      <c r="P645" s="75"/>
    </row>
    <row r="646" spans="16:16" x14ac:dyDescent="0.35">
      <c r="P646" s="75"/>
    </row>
    <row r="647" spans="16:16" x14ac:dyDescent="0.35">
      <c r="P647" s="75"/>
    </row>
    <row r="648" spans="16:16" x14ac:dyDescent="0.35">
      <c r="P648" s="75"/>
    </row>
    <row r="649" spans="16:16" x14ac:dyDescent="0.35">
      <c r="P649" s="75"/>
    </row>
    <row r="650" spans="16:16" x14ac:dyDescent="0.35">
      <c r="P650" s="75"/>
    </row>
    <row r="651" spans="16:16" x14ac:dyDescent="0.35">
      <c r="P651" s="75"/>
    </row>
    <row r="652" spans="16:16" x14ac:dyDescent="0.35">
      <c r="P652" s="75"/>
    </row>
    <row r="653" spans="16:16" x14ac:dyDescent="0.35">
      <c r="P653" s="75"/>
    </row>
    <row r="654" spans="16:16" x14ac:dyDescent="0.35">
      <c r="P654" s="75"/>
    </row>
    <row r="655" spans="16:16" x14ac:dyDescent="0.35">
      <c r="P655" s="75"/>
    </row>
    <row r="656" spans="16:16" x14ac:dyDescent="0.35">
      <c r="P656" s="75"/>
    </row>
    <row r="657" spans="16:16" x14ac:dyDescent="0.35">
      <c r="P657" s="75"/>
    </row>
    <row r="658" spans="16:16" x14ac:dyDescent="0.35">
      <c r="P658" s="75"/>
    </row>
    <row r="659" spans="16:16" x14ac:dyDescent="0.35">
      <c r="P659" s="75"/>
    </row>
    <row r="660" spans="16:16" x14ac:dyDescent="0.35">
      <c r="P660" s="75"/>
    </row>
    <row r="661" spans="16:16" x14ac:dyDescent="0.35">
      <c r="P661" s="75"/>
    </row>
    <row r="662" spans="16:16" x14ac:dyDescent="0.35">
      <c r="P662" s="75"/>
    </row>
    <row r="663" spans="16:16" x14ac:dyDescent="0.35">
      <c r="P663" s="75"/>
    </row>
    <row r="664" spans="16:16" x14ac:dyDescent="0.35">
      <c r="P664" s="75"/>
    </row>
    <row r="665" spans="16:16" x14ac:dyDescent="0.35">
      <c r="P665" s="75"/>
    </row>
    <row r="666" spans="16:16" x14ac:dyDescent="0.35">
      <c r="P666" s="75"/>
    </row>
    <row r="667" spans="16:16" x14ac:dyDescent="0.35">
      <c r="P667" s="75"/>
    </row>
    <row r="668" spans="16:16" x14ac:dyDescent="0.35">
      <c r="P668" s="75"/>
    </row>
    <row r="669" spans="16:16" x14ac:dyDescent="0.35">
      <c r="P669" s="75"/>
    </row>
    <row r="670" spans="16:16" x14ac:dyDescent="0.35">
      <c r="P670" s="75"/>
    </row>
    <row r="671" spans="16:16" x14ac:dyDescent="0.35">
      <c r="P671" s="75"/>
    </row>
    <row r="672" spans="16:16" x14ac:dyDescent="0.35">
      <c r="P672" s="75"/>
    </row>
    <row r="673" spans="16:16" x14ac:dyDescent="0.35">
      <c r="P673" s="75"/>
    </row>
    <row r="674" spans="16:16" x14ac:dyDescent="0.35">
      <c r="P674" s="75"/>
    </row>
    <row r="675" spans="16:16" x14ac:dyDescent="0.35">
      <c r="P675" s="75"/>
    </row>
    <row r="676" spans="16:16" x14ac:dyDescent="0.35">
      <c r="P676" s="75"/>
    </row>
    <row r="677" spans="16:16" x14ac:dyDescent="0.35">
      <c r="P677" s="75"/>
    </row>
    <row r="678" spans="16:16" x14ac:dyDescent="0.35">
      <c r="P678" s="75"/>
    </row>
    <row r="679" spans="16:16" x14ac:dyDescent="0.35">
      <c r="P679" s="75"/>
    </row>
    <row r="680" spans="16:16" x14ac:dyDescent="0.35">
      <c r="P680" s="75"/>
    </row>
    <row r="681" spans="16:16" x14ac:dyDescent="0.35">
      <c r="P681" s="75"/>
    </row>
    <row r="682" spans="16:16" x14ac:dyDescent="0.35">
      <c r="P682" s="75"/>
    </row>
    <row r="683" spans="16:16" x14ac:dyDescent="0.35">
      <c r="P683" s="75"/>
    </row>
    <row r="684" spans="16:16" x14ac:dyDescent="0.35">
      <c r="P684" s="75"/>
    </row>
    <row r="685" spans="16:16" x14ac:dyDescent="0.35">
      <c r="P685" s="75"/>
    </row>
    <row r="686" spans="16:16" x14ac:dyDescent="0.35">
      <c r="P686" s="75"/>
    </row>
    <row r="687" spans="16:16" x14ac:dyDescent="0.35">
      <c r="P687" s="75"/>
    </row>
    <row r="688" spans="16:16" x14ac:dyDescent="0.35">
      <c r="P688" s="75"/>
    </row>
    <row r="689" spans="16:16" x14ac:dyDescent="0.35">
      <c r="P689" s="75"/>
    </row>
    <row r="690" spans="16:16" x14ac:dyDescent="0.35">
      <c r="P690" s="75"/>
    </row>
    <row r="691" spans="16:16" x14ac:dyDescent="0.35">
      <c r="P691" s="75"/>
    </row>
    <row r="692" spans="16:16" x14ac:dyDescent="0.35">
      <c r="P692" s="75"/>
    </row>
    <row r="693" spans="16:16" x14ac:dyDescent="0.35">
      <c r="P693" s="75"/>
    </row>
    <row r="694" spans="16:16" x14ac:dyDescent="0.35">
      <c r="P694" s="75"/>
    </row>
    <row r="695" spans="16:16" x14ac:dyDescent="0.35">
      <c r="P695" s="75"/>
    </row>
    <row r="696" spans="16:16" x14ac:dyDescent="0.35">
      <c r="P696" s="75"/>
    </row>
    <row r="697" spans="16:16" x14ac:dyDescent="0.35">
      <c r="P697" s="75"/>
    </row>
    <row r="698" spans="16:16" x14ac:dyDescent="0.35">
      <c r="P698" s="75"/>
    </row>
    <row r="699" spans="16:16" x14ac:dyDescent="0.35">
      <c r="P699" s="75"/>
    </row>
    <row r="700" spans="16:16" x14ac:dyDescent="0.35">
      <c r="P700" s="75"/>
    </row>
    <row r="701" spans="16:16" x14ac:dyDescent="0.35">
      <c r="P701" s="75"/>
    </row>
    <row r="702" spans="16:16" x14ac:dyDescent="0.35">
      <c r="P702" s="75"/>
    </row>
    <row r="703" spans="16:16" x14ac:dyDescent="0.35">
      <c r="P703" s="75"/>
    </row>
    <row r="704" spans="16:16" x14ac:dyDescent="0.35">
      <c r="P704" s="75"/>
    </row>
    <row r="705" spans="16:16" x14ac:dyDescent="0.35">
      <c r="P705" s="75"/>
    </row>
    <row r="706" spans="16:16" x14ac:dyDescent="0.35">
      <c r="P706" s="75"/>
    </row>
    <row r="707" spans="16:16" x14ac:dyDescent="0.35">
      <c r="P707" s="75"/>
    </row>
    <row r="708" spans="16:16" x14ac:dyDescent="0.35">
      <c r="P708" s="75"/>
    </row>
    <row r="709" spans="16:16" x14ac:dyDescent="0.35">
      <c r="P709" s="75"/>
    </row>
    <row r="710" spans="16:16" x14ac:dyDescent="0.35">
      <c r="P710" s="75"/>
    </row>
    <row r="711" spans="16:16" x14ac:dyDescent="0.35">
      <c r="P711" s="75"/>
    </row>
    <row r="712" spans="16:16" x14ac:dyDescent="0.35">
      <c r="P712" s="75"/>
    </row>
    <row r="713" spans="16:16" x14ac:dyDescent="0.35">
      <c r="P713" s="75"/>
    </row>
    <row r="714" spans="16:16" x14ac:dyDescent="0.35">
      <c r="P714" s="75"/>
    </row>
    <row r="715" spans="16:16" x14ac:dyDescent="0.35">
      <c r="P715" s="75"/>
    </row>
    <row r="716" spans="16:16" x14ac:dyDescent="0.35">
      <c r="P716" s="75"/>
    </row>
    <row r="717" spans="16:16" x14ac:dyDescent="0.35">
      <c r="P717" s="75"/>
    </row>
    <row r="718" spans="16:16" x14ac:dyDescent="0.35">
      <c r="P718" s="75"/>
    </row>
    <row r="719" spans="16:16" x14ac:dyDescent="0.35">
      <c r="P719" s="75"/>
    </row>
    <row r="720" spans="16:16" x14ac:dyDescent="0.35">
      <c r="P720" s="75"/>
    </row>
    <row r="721" spans="16:16" x14ac:dyDescent="0.35">
      <c r="P721" s="75"/>
    </row>
    <row r="722" spans="16:16" x14ac:dyDescent="0.35">
      <c r="P722" s="75"/>
    </row>
    <row r="723" spans="16:16" x14ac:dyDescent="0.35">
      <c r="P723" s="75"/>
    </row>
    <row r="724" spans="16:16" x14ac:dyDescent="0.35">
      <c r="P724" s="75"/>
    </row>
    <row r="725" spans="16:16" x14ac:dyDescent="0.35">
      <c r="P725" s="75"/>
    </row>
    <row r="726" spans="16:16" x14ac:dyDescent="0.35">
      <c r="P726" s="75"/>
    </row>
    <row r="727" spans="16:16" x14ac:dyDescent="0.35">
      <c r="P727" s="75"/>
    </row>
    <row r="728" spans="16:16" x14ac:dyDescent="0.35">
      <c r="P728" s="75"/>
    </row>
    <row r="729" spans="16:16" x14ac:dyDescent="0.35">
      <c r="P729" s="75"/>
    </row>
    <row r="730" spans="16:16" x14ac:dyDescent="0.35">
      <c r="P730" s="75"/>
    </row>
    <row r="731" spans="16:16" x14ac:dyDescent="0.35">
      <c r="P731" s="75"/>
    </row>
    <row r="732" spans="16:16" x14ac:dyDescent="0.35">
      <c r="P732" s="75"/>
    </row>
    <row r="733" spans="16:16" x14ac:dyDescent="0.35">
      <c r="P733" s="75"/>
    </row>
    <row r="734" spans="16:16" x14ac:dyDescent="0.35">
      <c r="P734" s="75"/>
    </row>
    <row r="735" spans="16:16" x14ac:dyDescent="0.35">
      <c r="P735" s="75"/>
    </row>
    <row r="736" spans="16:16" x14ac:dyDescent="0.35">
      <c r="P736" s="75"/>
    </row>
    <row r="737" spans="16:16" x14ac:dyDescent="0.35">
      <c r="P737" s="75"/>
    </row>
    <row r="738" spans="16:16" x14ac:dyDescent="0.35">
      <c r="P738" s="75"/>
    </row>
    <row r="739" spans="16:16" x14ac:dyDescent="0.35">
      <c r="P739" s="75"/>
    </row>
    <row r="740" spans="16:16" x14ac:dyDescent="0.35">
      <c r="P740" s="75"/>
    </row>
    <row r="741" spans="16:16" x14ac:dyDescent="0.35">
      <c r="P741" s="75"/>
    </row>
    <row r="742" spans="16:16" x14ac:dyDescent="0.35">
      <c r="P742" s="75"/>
    </row>
    <row r="743" spans="16:16" x14ac:dyDescent="0.35">
      <c r="P743" s="75"/>
    </row>
    <row r="744" spans="16:16" x14ac:dyDescent="0.35">
      <c r="P744" s="75"/>
    </row>
    <row r="745" spans="16:16" x14ac:dyDescent="0.35">
      <c r="P745" s="75"/>
    </row>
    <row r="746" spans="16:16" x14ac:dyDescent="0.35">
      <c r="P746" s="75"/>
    </row>
    <row r="747" spans="16:16" x14ac:dyDescent="0.35">
      <c r="P747" s="75"/>
    </row>
    <row r="748" spans="16:16" x14ac:dyDescent="0.35">
      <c r="P748" s="75"/>
    </row>
    <row r="749" spans="16:16" x14ac:dyDescent="0.35">
      <c r="P749" s="75"/>
    </row>
    <row r="750" spans="16:16" x14ac:dyDescent="0.35">
      <c r="P750" s="75"/>
    </row>
    <row r="751" spans="16:16" x14ac:dyDescent="0.35">
      <c r="P751" s="75"/>
    </row>
    <row r="752" spans="16:16" x14ac:dyDescent="0.35">
      <c r="P752" s="75"/>
    </row>
    <row r="753" spans="16:16" x14ac:dyDescent="0.35">
      <c r="P753" s="75"/>
    </row>
    <row r="754" spans="16:16" x14ac:dyDescent="0.35">
      <c r="P754" s="75"/>
    </row>
    <row r="755" spans="16:16" x14ac:dyDescent="0.35">
      <c r="P755" s="75"/>
    </row>
    <row r="756" spans="16:16" x14ac:dyDescent="0.35">
      <c r="P756" s="75"/>
    </row>
    <row r="757" spans="16:16" x14ac:dyDescent="0.35">
      <c r="P757" s="75"/>
    </row>
    <row r="758" spans="16:16" x14ac:dyDescent="0.35">
      <c r="P758" s="75"/>
    </row>
    <row r="759" spans="16:16" x14ac:dyDescent="0.35">
      <c r="P759" s="75"/>
    </row>
    <row r="760" spans="16:16" x14ac:dyDescent="0.35">
      <c r="P760" s="75"/>
    </row>
    <row r="761" spans="16:16" x14ac:dyDescent="0.35">
      <c r="P761" s="75"/>
    </row>
    <row r="762" spans="16:16" x14ac:dyDescent="0.35">
      <c r="P762" s="75"/>
    </row>
    <row r="763" spans="16:16" x14ac:dyDescent="0.35">
      <c r="P763" s="75"/>
    </row>
    <row r="764" spans="16:16" x14ac:dyDescent="0.35">
      <c r="P764" s="75"/>
    </row>
    <row r="765" spans="16:16" x14ac:dyDescent="0.35">
      <c r="P765" s="75"/>
    </row>
    <row r="766" spans="16:16" x14ac:dyDescent="0.35">
      <c r="P766" s="75"/>
    </row>
    <row r="767" spans="16:16" x14ac:dyDescent="0.35">
      <c r="P767" s="75"/>
    </row>
    <row r="768" spans="16:16" x14ac:dyDescent="0.35">
      <c r="P768" s="75"/>
    </row>
    <row r="769" spans="16:16" x14ac:dyDescent="0.35">
      <c r="P769" s="75"/>
    </row>
    <row r="770" spans="16:16" x14ac:dyDescent="0.35">
      <c r="P770" s="75"/>
    </row>
    <row r="771" spans="16:16" x14ac:dyDescent="0.35">
      <c r="P771" s="75"/>
    </row>
    <row r="772" spans="16:16" x14ac:dyDescent="0.35">
      <c r="P772" s="75"/>
    </row>
    <row r="773" spans="16:16" x14ac:dyDescent="0.35">
      <c r="P773" s="75"/>
    </row>
    <row r="774" spans="16:16" x14ac:dyDescent="0.35">
      <c r="P774" s="75"/>
    </row>
    <row r="775" spans="16:16" x14ac:dyDescent="0.35">
      <c r="P775" s="75"/>
    </row>
    <row r="776" spans="16:16" x14ac:dyDescent="0.35">
      <c r="P776" s="75"/>
    </row>
    <row r="777" spans="16:16" x14ac:dyDescent="0.35">
      <c r="P777" s="75"/>
    </row>
    <row r="778" spans="16:16" x14ac:dyDescent="0.35">
      <c r="P778" s="75"/>
    </row>
    <row r="779" spans="16:16" x14ac:dyDescent="0.35">
      <c r="P779" s="75"/>
    </row>
    <row r="780" spans="16:16" x14ac:dyDescent="0.35">
      <c r="P780" s="75"/>
    </row>
    <row r="781" spans="16:16" x14ac:dyDescent="0.35">
      <c r="P781" s="75"/>
    </row>
    <row r="782" spans="16:16" x14ac:dyDescent="0.35">
      <c r="P782" s="75"/>
    </row>
    <row r="783" spans="16:16" x14ac:dyDescent="0.35">
      <c r="P783" s="75"/>
    </row>
    <row r="784" spans="16:16" x14ac:dyDescent="0.35">
      <c r="P784" s="75"/>
    </row>
    <row r="785" spans="16:16" x14ac:dyDescent="0.35">
      <c r="P785" s="75"/>
    </row>
    <row r="786" spans="16:16" x14ac:dyDescent="0.35">
      <c r="P786" s="75"/>
    </row>
    <row r="787" spans="16:16" x14ac:dyDescent="0.35">
      <c r="P787" s="75"/>
    </row>
    <row r="788" spans="16:16" x14ac:dyDescent="0.35">
      <c r="P788" s="75"/>
    </row>
    <row r="789" spans="16:16" x14ac:dyDescent="0.35">
      <c r="P789" s="75"/>
    </row>
    <row r="790" spans="16:16" x14ac:dyDescent="0.35">
      <c r="P790" s="75"/>
    </row>
    <row r="791" spans="16:16" x14ac:dyDescent="0.35">
      <c r="P791" s="75"/>
    </row>
    <row r="792" spans="16:16" x14ac:dyDescent="0.35">
      <c r="P792" s="75"/>
    </row>
    <row r="793" spans="16:16" x14ac:dyDescent="0.35">
      <c r="P793" s="75"/>
    </row>
    <row r="794" spans="16:16" x14ac:dyDescent="0.35">
      <c r="P794" s="75"/>
    </row>
    <row r="795" spans="16:16" x14ac:dyDescent="0.35">
      <c r="P795" s="75"/>
    </row>
    <row r="796" spans="16:16" x14ac:dyDescent="0.35">
      <c r="P796" s="75"/>
    </row>
    <row r="797" spans="16:16" x14ac:dyDescent="0.35">
      <c r="P797" s="75"/>
    </row>
    <row r="798" spans="16:16" x14ac:dyDescent="0.35">
      <c r="P798" s="75"/>
    </row>
    <row r="799" spans="16:16" x14ac:dyDescent="0.35">
      <c r="P799" s="75"/>
    </row>
    <row r="800" spans="16:16" x14ac:dyDescent="0.35">
      <c r="P800" s="75"/>
    </row>
    <row r="801" spans="16:16" x14ac:dyDescent="0.35">
      <c r="P801" s="75"/>
    </row>
    <row r="802" spans="16:16" x14ac:dyDescent="0.35">
      <c r="P802" s="75"/>
    </row>
    <row r="803" spans="16:16" x14ac:dyDescent="0.35">
      <c r="P803" s="75"/>
    </row>
    <row r="804" spans="16:16" x14ac:dyDescent="0.35">
      <c r="P804" s="75"/>
    </row>
    <row r="805" spans="16:16" x14ac:dyDescent="0.35">
      <c r="P805" s="75"/>
    </row>
    <row r="806" spans="16:16" x14ac:dyDescent="0.35">
      <c r="P806" s="75"/>
    </row>
    <row r="807" spans="16:16" x14ac:dyDescent="0.35">
      <c r="P807" s="75"/>
    </row>
    <row r="808" spans="16:16" x14ac:dyDescent="0.35">
      <c r="P808" s="75"/>
    </row>
    <row r="809" spans="16:16" x14ac:dyDescent="0.35">
      <c r="P809" s="75"/>
    </row>
    <row r="810" spans="16:16" x14ac:dyDescent="0.35">
      <c r="P810" s="75"/>
    </row>
    <row r="811" spans="16:16" x14ac:dyDescent="0.35">
      <c r="P811" s="75"/>
    </row>
    <row r="812" spans="16:16" x14ac:dyDescent="0.35">
      <c r="P812" s="75"/>
    </row>
    <row r="813" spans="16:16" x14ac:dyDescent="0.35">
      <c r="P813" s="75"/>
    </row>
    <row r="814" spans="16:16" x14ac:dyDescent="0.35">
      <c r="P814" s="75"/>
    </row>
    <row r="815" spans="16:16" x14ac:dyDescent="0.35">
      <c r="P815" s="75"/>
    </row>
    <row r="816" spans="16:16" x14ac:dyDescent="0.35">
      <c r="P816" s="75"/>
    </row>
    <row r="817" spans="16:16" x14ac:dyDescent="0.35">
      <c r="P817" s="75"/>
    </row>
    <row r="818" spans="16:16" x14ac:dyDescent="0.35">
      <c r="P818" s="75"/>
    </row>
    <row r="819" spans="16:16" x14ac:dyDescent="0.35">
      <c r="P819" s="75"/>
    </row>
    <row r="820" spans="16:16" x14ac:dyDescent="0.35">
      <c r="P820" s="75"/>
    </row>
    <row r="821" spans="16:16" x14ac:dyDescent="0.35">
      <c r="P821" s="75"/>
    </row>
    <row r="822" spans="16:16" x14ac:dyDescent="0.35">
      <c r="P822" s="75"/>
    </row>
    <row r="823" spans="16:16" x14ac:dyDescent="0.35">
      <c r="P823" s="75"/>
    </row>
    <row r="824" spans="16:16" x14ac:dyDescent="0.35">
      <c r="P824" s="75"/>
    </row>
    <row r="825" spans="16:16" x14ac:dyDescent="0.35">
      <c r="P825" s="75"/>
    </row>
    <row r="826" spans="16:16" x14ac:dyDescent="0.35">
      <c r="P826" s="75"/>
    </row>
    <row r="827" spans="16:16" x14ac:dyDescent="0.35">
      <c r="P827" s="75"/>
    </row>
    <row r="828" spans="16:16" x14ac:dyDescent="0.35">
      <c r="P828" s="75"/>
    </row>
    <row r="829" spans="16:16" x14ac:dyDescent="0.35">
      <c r="P829" s="75"/>
    </row>
    <row r="830" spans="16:16" x14ac:dyDescent="0.35">
      <c r="P830" s="75"/>
    </row>
    <row r="831" spans="16:16" x14ac:dyDescent="0.35">
      <c r="P831" s="75"/>
    </row>
    <row r="832" spans="16:16" x14ac:dyDescent="0.35">
      <c r="P832" s="75"/>
    </row>
    <row r="833" spans="16:16" x14ac:dyDescent="0.35">
      <c r="P833" s="75"/>
    </row>
    <row r="834" spans="16:16" x14ac:dyDescent="0.35">
      <c r="P834" s="75"/>
    </row>
    <row r="835" spans="16:16" x14ac:dyDescent="0.35">
      <c r="P835" s="75"/>
    </row>
    <row r="836" spans="16:16" x14ac:dyDescent="0.35">
      <c r="P836" s="75"/>
    </row>
    <row r="837" spans="16:16" x14ac:dyDescent="0.35">
      <c r="P837" s="75"/>
    </row>
    <row r="838" spans="16:16" x14ac:dyDescent="0.35">
      <c r="P838" s="75"/>
    </row>
    <row r="839" spans="16:16" x14ac:dyDescent="0.35">
      <c r="P839" s="75"/>
    </row>
    <row r="840" spans="16:16" x14ac:dyDescent="0.35">
      <c r="P840" s="75"/>
    </row>
    <row r="841" spans="16:16" x14ac:dyDescent="0.35">
      <c r="P841" s="75"/>
    </row>
    <row r="842" spans="16:16" x14ac:dyDescent="0.35">
      <c r="P842" s="75"/>
    </row>
    <row r="843" spans="16:16" x14ac:dyDescent="0.35">
      <c r="P843" s="75"/>
    </row>
    <row r="844" spans="16:16" x14ac:dyDescent="0.35">
      <c r="P844" s="75"/>
    </row>
    <row r="845" spans="16:16" x14ac:dyDescent="0.35">
      <c r="P845" s="75"/>
    </row>
    <row r="846" spans="16:16" x14ac:dyDescent="0.35">
      <c r="P846" s="75"/>
    </row>
    <row r="847" spans="16:16" x14ac:dyDescent="0.35">
      <c r="P847" s="75"/>
    </row>
    <row r="848" spans="16:16" x14ac:dyDescent="0.35">
      <c r="P848" s="75"/>
    </row>
    <row r="849" spans="16:16" x14ac:dyDescent="0.35">
      <c r="P849" s="75"/>
    </row>
    <row r="850" spans="16:16" x14ac:dyDescent="0.35">
      <c r="P850" s="75"/>
    </row>
    <row r="851" spans="16:16" x14ac:dyDescent="0.35">
      <c r="P851" s="75"/>
    </row>
    <row r="852" spans="16:16" x14ac:dyDescent="0.35">
      <c r="P852" s="75"/>
    </row>
    <row r="853" spans="16:16" x14ac:dyDescent="0.35">
      <c r="P853" s="75"/>
    </row>
    <row r="854" spans="16:16" x14ac:dyDescent="0.35">
      <c r="P854" s="75"/>
    </row>
    <row r="855" spans="16:16" x14ac:dyDescent="0.35">
      <c r="P855" s="75"/>
    </row>
    <row r="856" spans="16:16" x14ac:dyDescent="0.35">
      <c r="P856" s="75"/>
    </row>
    <row r="857" spans="16:16" x14ac:dyDescent="0.35">
      <c r="P857" s="75"/>
    </row>
    <row r="858" spans="16:16" x14ac:dyDescent="0.35">
      <c r="P858" s="75"/>
    </row>
    <row r="859" spans="16:16" x14ac:dyDescent="0.35">
      <c r="P859" s="75"/>
    </row>
    <row r="860" spans="16:16" x14ac:dyDescent="0.35">
      <c r="P860" s="75"/>
    </row>
    <row r="861" spans="16:16" x14ac:dyDescent="0.35">
      <c r="P861" s="75"/>
    </row>
    <row r="862" spans="16:16" x14ac:dyDescent="0.35">
      <c r="P862" s="75"/>
    </row>
    <row r="863" spans="16:16" x14ac:dyDescent="0.35">
      <c r="P863" s="75"/>
    </row>
    <row r="864" spans="16:16" x14ac:dyDescent="0.35">
      <c r="P864" s="75"/>
    </row>
    <row r="865" spans="16:16" x14ac:dyDescent="0.35">
      <c r="P865" s="75"/>
    </row>
    <row r="866" spans="16:16" x14ac:dyDescent="0.35">
      <c r="P866" s="75"/>
    </row>
    <row r="867" spans="16:16" x14ac:dyDescent="0.35">
      <c r="P867" s="75"/>
    </row>
    <row r="868" spans="16:16" x14ac:dyDescent="0.35">
      <c r="P868" s="75"/>
    </row>
    <row r="869" spans="16:16" x14ac:dyDescent="0.35">
      <c r="P869" s="75"/>
    </row>
    <row r="870" spans="16:16" x14ac:dyDescent="0.35">
      <c r="P870" s="75"/>
    </row>
    <row r="871" spans="16:16" x14ac:dyDescent="0.35">
      <c r="P871" s="75"/>
    </row>
    <row r="872" spans="16:16" x14ac:dyDescent="0.35">
      <c r="P872" s="75"/>
    </row>
    <row r="873" spans="16:16" x14ac:dyDescent="0.35">
      <c r="P873" s="75"/>
    </row>
    <row r="874" spans="16:16" x14ac:dyDescent="0.35">
      <c r="P874" s="75"/>
    </row>
    <row r="875" spans="16:16" x14ac:dyDescent="0.35">
      <c r="P875" s="75"/>
    </row>
    <row r="876" spans="16:16" x14ac:dyDescent="0.35">
      <c r="P876" s="75"/>
    </row>
    <row r="877" spans="16:16" x14ac:dyDescent="0.35">
      <c r="P877" s="75"/>
    </row>
    <row r="878" spans="16:16" x14ac:dyDescent="0.35">
      <c r="P878" s="75"/>
    </row>
    <row r="879" spans="16:16" x14ac:dyDescent="0.35">
      <c r="P879" s="75"/>
    </row>
    <row r="880" spans="16:16" x14ac:dyDescent="0.35">
      <c r="P880" s="75"/>
    </row>
    <row r="881" spans="16:16" x14ac:dyDescent="0.35">
      <c r="P881" s="75"/>
    </row>
    <row r="882" spans="16:16" x14ac:dyDescent="0.35">
      <c r="P882" s="75"/>
    </row>
    <row r="883" spans="16:16" x14ac:dyDescent="0.35">
      <c r="P883" s="75"/>
    </row>
    <row r="884" spans="16:16" x14ac:dyDescent="0.35">
      <c r="P884" s="75"/>
    </row>
    <row r="885" spans="16:16" x14ac:dyDescent="0.35">
      <c r="P885" s="75"/>
    </row>
    <row r="886" spans="16:16" x14ac:dyDescent="0.35">
      <c r="P886" s="75"/>
    </row>
    <row r="887" spans="16:16" x14ac:dyDescent="0.35">
      <c r="P887" s="75"/>
    </row>
    <row r="888" spans="16:16" x14ac:dyDescent="0.35">
      <c r="P888" s="75"/>
    </row>
    <row r="889" spans="16:16" x14ac:dyDescent="0.35">
      <c r="P889" s="75"/>
    </row>
    <row r="890" spans="16:16" x14ac:dyDescent="0.35">
      <c r="P890" s="75"/>
    </row>
    <row r="891" spans="16:16" x14ac:dyDescent="0.35">
      <c r="P891" s="75"/>
    </row>
    <row r="892" spans="16:16" x14ac:dyDescent="0.35">
      <c r="P892" s="75"/>
    </row>
    <row r="893" spans="16:16" x14ac:dyDescent="0.35">
      <c r="P893" s="75"/>
    </row>
    <row r="894" spans="16:16" x14ac:dyDescent="0.35">
      <c r="P894" s="75"/>
    </row>
    <row r="895" spans="16:16" x14ac:dyDescent="0.35">
      <c r="P895" s="75"/>
    </row>
    <row r="896" spans="16:16" x14ac:dyDescent="0.35">
      <c r="P896" s="75"/>
    </row>
    <row r="897" spans="16:16" x14ac:dyDescent="0.35">
      <c r="P897" s="75"/>
    </row>
    <row r="898" spans="16:16" x14ac:dyDescent="0.35">
      <c r="P898" s="75"/>
    </row>
    <row r="899" spans="16:16" x14ac:dyDescent="0.35">
      <c r="P899" s="75"/>
    </row>
    <row r="900" spans="16:16" x14ac:dyDescent="0.35">
      <c r="P900" s="75"/>
    </row>
    <row r="901" spans="16:16" x14ac:dyDescent="0.35">
      <c r="P901" s="75"/>
    </row>
    <row r="902" spans="16:16" x14ac:dyDescent="0.35">
      <c r="P902" s="75"/>
    </row>
    <row r="903" spans="16:16" x14ac:dyDescent="0.35">
      <c r="P903" s="75"/>
    </row>
    <row r="904" spans="16:16" x14ac:dyDescent="0.35">
      <c r="P904" s="75"/>
    </row>
    <row r="905" spans="16:16" x14ac:dyDescent="0.35">
      <c r="P905" s="75"/>
    </row>
    <row r="906" spans="16:16" x14ac:dyDescent="0.35">
      <c r="P906" s="75"/>
    </row>
    <row r="907" spans="16:16" x14ac:dyDescent="0.35">
      <c r="P907" s="75"/>
    </row>
    <row r="908" spans="16:16" x14ac:dyDescent="0.35">
      <c r="P908" s="75"/>
    </row>
    <row r="909" spans="16:16" x14ac:dyDescent="0.35">
      <c r="P909" s="75"/>
    </row>
    <row r="910" spans="16:16" x14ac:dyDescent="0.35">
      <c r="P910" s="75"/>
    </row>
    <row r="911" spans="16:16" x14ac:dyDescent="0.35">
      <c r="P911" s="75"/>
    </row>
    <row r="912" spans="16:16" x14ac:dyDescent="0.35">
      <c r="P912" s="75"/>
    </row>
    <row r="913" spans="16:16" x14ac:dyDescent="0.35">
      <c r="P913" s="75"/>
    </row>
    <row r="914" spans="16:16" x14ac:dyDescent="0.35">
      <c r="P914" s="75"/>
    </row>
    <row r="915" spans="16:16" x14ac:dyDescent="0.35">
      <c r="P915" s="75"/>
    </row>
    <row r="916" spans="16:16" x14ac:dyDescent="0.35">
      <c r="P916" s="75"/>
    </row>
    <row r="917" spans="16:16" x14ac:dyDescent="0.35">
      <c r="P917" s="75"/>
    </row>
    <row r="918" spans="16:16" x14ac:dyDescent="0.35">
      <c r="P918" s="75"/>
    </row>
    <row r="919" spans="16:16" x14ac:dyDescent="0.35">
      <c r="P919" s="75"/>
    </row>
    <row r="920" spans="16:16" x14ac:dyDescent="0.35">
      <c r="P920" s="75"/>
    </row>
    <row r="921" spans="16:16" x14ac:dyDescent="0.35">
      <c r="P921" s="75"/>
    </row>
    <row r="922" spans="16:16" x14ac:dyDescent="0.35">
      <c r="P922" s="75"/>
    </row>
    <row r="923" spans="16:16" x14ac:dyDescent="0.35">
      <c r="P923" s="75"/>
    </row>
    <row r="924" spans="16:16" x14ac:dyDescent="0.35">
      <c r="P924" s="75"/>
    </row>
    <row r="925" spans="16:16" x14ac:dyDescent="0.35">
      <c r="P925" s="75"/>
    </row>
    <row r="926" spans="16:16" x14ac:dyDescent="0.35">
      <c r="P926" s="75"/>
    </row>
    <row r="927" spans="16:16" x14ac:dyDescent="0.35">
      <c r="P927" s="75"/>
    </row>
    <row r="928" spans="16:16" x14ac:dyDescent="0.35">
      <c r="P928" s="75"/>
    </row>
    <row r="929" spans="16:16" x14ac:dyDescent="0.35">
      <c r="P929" s="75"/>
    </row>
    <row r="930" spans="16:16" x14ac:dyDescent="0.35">
      <c r="P930" s="75"/>
    </row>
    <row r="931" spans="16:16" x14ac:dyDescent="0.35">
      <c r="P931" s="75"/>
    </row>
    <row r="932" spans="16:16" x14ac:dyDescent="0.35">
      <c r="P932" s="75"/>
    </row>
    <row r="933" spans="16:16" x14ac:dyDescent="0.35">
      <c r="P933" s="75"/>
    </row>
    <row r="934" spans="16:16" x14ac:dyDescent="0.35">
      <c r="P934" s="75"/>
    </row>
    <row r="935" spans="16:16" x14ac:dyDescent="0.35">
      <c r="P935" s="75"/>
    </row>
    <row r="936" spans="16:16" x14ac:dyDescent="0.35">
      <c r="P936" s="75"/>
    </row>
    <row r="937" spans="16:16" x14ac:dyDescent="0.35">
      <c r="P937" s="75"/>
    </row>
    <row r="938" spans="16:16" x14ac:dyDescent="0.35">
      <c r="P938" s="75"/>
    </row>
    <row r="939" spans="16:16" x14ac:dyDescent="0.35">
      <c r="P939" s="75"/>
    </row>
    <row r="940" spans="16:16" x14ac:dyDescent="0.35">
      <c r="P940" s="75"/>
    </row>
    <row r="941" spans="16:16" x14ac:dyDescent="0.35">
      <c r="P941" s="75"/>
    </row>
    <row r="942" spans="16:16" x14ac:dyDescent="0.35">
      <c r="P942" s="75"/>
    </row>
    <row r="943" spans="16:16" x14ac:dyDescent="0.35">
      <c r="P943" s="75"/>
    </row>
    <row r="944" spans="16:16" x14ac:dyDescent="0.35">
      <c r="P944" s="75"/>
    </row>
    <row r="945" spans="16:16" x14ac:dyDescent="0.35">
      <c r="P945" s="75"/>
    </row>
    <row r="946" spans="16:16" x14ac:dyDescent="0.35">
      <c r="P946" s="75"/>
    </row>
    <row r="947" spans="16:16" x14ac:dyDescent="0.35">
      <c r="P947" s="75"/>
    </row>
    <row r="948" spans="16:16" x14ac:dyDescent="0.35">
      <c r="P948" s="75"/>
    </row>
    <row r="949" spans="16:16" x14ac:dyDescent="0.35">
      <c r="P949" s="75"/>
    </row>
    <row r="950" spans="16:16" x14ac:dyDescent="0.35">
      <c r="P950" s="75"/>
    </row>
    <row r="951" spans="16:16" x14ac:dyDescent="0.35">
      <c r="P951" s="75"/>
    </row>
    <row r="952" spans="16:16" x14ac:dyDescent="0.35">
      <c r="P952" s="75"/>
    </row>
    <row r="953" spans="16:16" x14ac:dyDescent="0.35">
      <c r="P953" s="75"/>
    </row>
    <row r="954" spans="16:16" x14ac:dyDescent="0.35">
      <c r="P954" s="75"/>
    </row>
    <row r="955" spans="16:16" x14ac:dyDescent="0.35">
      <c r="P955" s="75"/>
    </row>
    <row r="956" spans="16:16" x14ac:dyDescent="0.35">
      <c r="P956" s="75"/>
    </row>
    <row r="957" spans="16:16" x14ac:dyDescent="0.35">
      <c r="P957" s="75"/>
    </row>
    <row r="958" spans="16:16" x14ac:dyDescent="0.35">
      <c r="P958" s="75"/>
    </row>
    <row r="959" spans="16:16" x14ac:dyDescent="0.35">
      <c r="P959" s="75"/>
    </row>
    <row r="960" spans="16:16" x14ac:dyDescent="0.35">
      <c r="P960" s="75"/>
    </row>
    <row r="961" spans="16:16" x14ac:dyDescent="0.35">
      <c r="P961" s="75"/>
    </row>
    <row r="962" spans="16:16" x14ac:dyDescent="0.35">
      <c r="P962" s="75"/>
    </row>
    <row r="963" spans="16:16" x14ac:dyDescent="0.35">
      <c r="P963" s="75"/>
    </row>
    <row r="964" spans="16:16" x14ac:dyDescent="0.35">
      <c r="P964" s="75"/>
    </row>
    <row r="965" spans="16:16" x14ac:dyDescent="0.35">
      <c r="P965" s="75"/>
    </row>
    <row r="966" spans="16:16" x14ac:dyDescent="0.35">
      <c r="P966" s="75"/>
    </row>
    <row r="967" spans="16:16" x14ac:dyDescent="0.35">
      <c r="P967" s="75"/>
    </row>
    <row r="968" spans="16:16" x14ac:dyDescent="0.35">
      <c r="P968" s="75"/>
    </row>
    <row r="969" spans="16:16" x14ac:dyDescent="0.35">
      <c r="P969" s="75"/>
    </row>
    <row r="970" spans="16:16" x14ac:dyDescent="0.35">
      <c r="P970" s="75"/>
    </row>
    <row r="971" spans="16:16" x14ac:dyDescent="0.35">
      <c r="P971" s="75"/>
    </row>
    <row r="972" spans="16:16" x14ac:dyDescent="0.35">
      <c r="P972" s="75"/>
    </row>
    <row r="973" spans="16:16" x14ac:dyDescent="0.35">
      <c r="P973" s="75"/>
    </row>
    <row r="974" spans="16:16" x14ac:dyDescent="0.35">
      <c r="P974" s="75"/>
    </row>
    <row r="975" spans="16:16" x14ac:dyDescent="0.35">
      <c r="P975" s="75"/>
    </row>
    <row r="976" spans="16:16" x14ac:dyDescent="0.35">
      <c r="P976" s="75"/>
    </row>
    <row r="977" spans="16:16" x14ac:dyDescent="0.35">
      <c r="P977" s="75"/>
    </row>
    <row r="978" spans="16:16" x14ac:dyDescent="0.35">
      <c r="P978" s="75"/>
    </row>
    <row r="979" spans="16:16" x14ac:dyDescent="0.35">
      <c r="P979" s="75"/>
    </row>
    <row r="980" spans="16:16" x14ac:dyDescent="0.35">
      <c r="P980" s="75"/>
    </row>
    <row r="981" spans="16:16" x14ac:dyDescent="0.35">
      <c r="P981" s="75"/>
    </row>
    <row r="982" spans="16:16" x14ac:dyDescent="0.35">
      <c r="P982" s="75"/>
    </row>
    <row r="983" spans="16:16" x14ac:dyDescent="0.35">
      <c r="P983" s="75"/>
    </row>
    <row r="984" spans="16:16" x14ac:dyDescent="0.35">
      <c r="P984" s="75"/>
    </row>
    <row r="985" spans="16:16" x14ac:dyDescent="0.35">
      <c r="P985" s="75"/>
    </row>
    <row r="986" spans="16:16" x14ac:dyDescent="0.35">
      <c r="P986" s="75"/>
    </row>
    <row r="987" spans="16:16" x14ac:dyDescent="0.35">
      <c r="P987" s="75"/>
    </row>
    <row r="988" spans="16:16" x14ac:dyDescent="0.35">
      <c r="P988" s="75"/>
    </row>
    <row r="989" spans="16:16" x14ac:dyDescent="0.35">
      <c r="P989" s="75"/>
    </row>
    <row r="990" spans="16:16" x14ac:dyDescent="0.35">
      <c r="P990" s="75"/>
    </row>
    <row r="991" spans="16:16" x14ac:dyDescent="0.35">
      <c r="P991" s="75"/>
    </row>
    <row r="992" spans="16:16" x14ac:dyDescent="0.35">
      <c r="P992" s="75"/>
    </row>
    <row r="993" spans="16:16" x14ac:dyDescent="0.35">
      <c r="P993" s="75"/>
    </row>
    <row r="994" spans="16:16" x14ac:dyDescent="0.35">
      <c r="P994" s="75"/>
    </row>
    <row r="995" spans="16:16" x14ac:dyDescent="0.35">
      <c r="P995" s="75"/>
    </row>
    <row r="996" spans="16:16" x14ac:dyDescent="0.35">
      <c r="P996" s="75"/>
    </row>
    <row r="997" spans="16:16" x14ac:dyDescent="0.35">
      <c r="P997" s="75"/>
    </row>
    <row r="998" spans="16:16" x14ac:dyDescent="0.35">
      <c r="P998" s="75"/>
    </row>
    <row r="999" spans="16:16" x14ac:dyDescent="0.35">
      <c r="P999" s="75"/>
    </row>
    <row r="1000" spans="16:16" x14ac:dyDescent="0.35">
      <c r="P1000" s="75"/>
    </row>
    <row r="1001" spans="16:16" x14ac:dyDescent="0.35">
      <c r="P1001" s="75"/>
    </row>
    <row r="1002" spans="16:16" x14ac:dyDescent="0.35">
      <c r="P1002" s="75"/>
    </row>
    <row r="1003" spans="16:16" x14ac:dyDescent="0.35">
      <c r="P1003" s="75"/>
    </row>
    <row r="1004" spans="16:16" x14ac:dyDescent="0.35">
      <c r="P1004" s="75"/>
    </row>
    <row r="1005" spans="16:16" x14ac:dyDescent="0.35">
      <c r="P1005" s="75"/>
    </row>
    <row r="1006" spans="16:16" x14ac:dyDescent="0.35">
      <c r="P1006" s="75"/>
    </row>
    <row r="1007" spans="16:16" x14ac:dyDescent="0.35">
      <c r="P1007" s="75"/>
    </row>
    <row r="1008" spans="16:16" x14ac:dyDescent="0.35">
      <c r="P1008" s="75"/>
    </row>
    <row r="1009" spans="16:16" x14ac:dyDescent="0.35">
      <c r="P1009" s="75"/>
    </row>
    <row r="1010" spans="16:16" x14ac:dyDescent="0.35">
      <c r="P1010" s="75"/>
    </row>
    <row r="1011" spans="16:16" x14ac:dyDescent="0.35">
      <c r="P1011" s="75"/>
    </row>
    <row r="1012" spans="16:16" x14ac:dyDescent="0.35">
      <c r="P1012" s="75"/>
    </row>
    <row r="1013" spans="16:16" x14ac:dyDescent="0.35">
      <c r="P1013" s="75"/>
    </row>
    <row r="1014" spans="16:16" x14ac:dyDescent="0.35">
      <c r="P1014" s="75"/>
    </row>
    <row r="1015" spans="16:16" x14ac:dyDescent="0.35">
      <c r="P1015" s="75"/>
    </row>
    <row r="1016" spans="16:16" x14ac:dyDescent="0.35">
      <c r="P1016" s="75"/>
    </row>
    <row r="1017" spans="16:16" x14ac:dyDescent="0.35">
      <c r="P1017" s="75"/>
    </row>
    <row r="1018" spans="16:16" x14ac:dyDescent="0.35">
      <c r="P1018" s="75"/>
    </row>
    <row r="1019" spans="16:16" x14ac:dyDescent="0.35">
      <c r="P1019" s="75"/>
    </row>
    <row r="1020" spans="16:16" x14ac:dyDescent="0.35">
      <c r="P1020" s="75"/>
    </row>
    <row r="1021" spans="16:16" x14ac:dyDescent="0.35">
      <c r="P1021" s="75"/>
    </row>
    <row r="1022" spans="16:16" x14ac:dyDescent="0.35">
      <c r="P1022" s="75"/>
    </row>
    <row r="1023" spans="16:16" x14ac:dyDescent="0.35">
      <c r="P1023" s="75"/>
    </row>
    <row r="1024" spans="16:16" x14ac:dyDescent="0.35">
      <c r="P1024" s="75"/>
    </row>
    <row r="1025" spans="16:16" x14ac:dyDescent="0.35">
      <c r="P1025" s="75"/>
    </row>
    <row r="1026" spans="16:16" x14ac:dyDescent="0.35">
      <c r="P1026" s="75"/>
    </row>
    <row r="1027" spans="16:16" x14ac:dyDescent="0.35">
      <c r="P1027" s="75"/>
    </row>
    <row r="1028" spans="16:16" x14ac:dyDescent="0.35">
      <c r="P1028" s="75"/>
    </row>
    <row r="1029" spans="16:16" x14ac:dyDescent="0.35">
      <c r="P1029" s="75"/>
    </row>
    <row r="1030" spans="16:16" x14ac:dyDescent="0.35">
      <c r="P1030" s="75"/>
    </row>
    <row r="1031" spans="16:16" x14ac:dyDescent="0.35">
      <c r="P1031" s="75"/>
    </row>
    <row r="1032" spans="16:16" x14ac:dyDescent="0.35">
      <c r="P1032" s="75"/>
    </row>
    <row r="1033" spans="16:16" x14ac:dyDescent="0.35">
      <c r="P1033" s="75"/>
    </row>
    <row r="1034" spans="16:16" x14ac:dyDescent="0.35">
      <c r="P1034" s="75"/>
    </row>
    <row r="1035" spans="16:16" x14ac:dyDescent="0.35">
      <c r="P1035" s="75"/>
    </row>
    <row r="1036" spans="16:16" x14ac:dyDescent="0.35">
      <c r="P1036" s="75"/>
    </row>
    <row r="1037" spans="16:16" x14ac:dyDescent="0.35">
      <c r="P1037" s="75"/>
    </row>
    <row r="1038" spans="16:16" x14ac:dyDescent="0.35">
      <c r="P1038" s="75"/>
    </row>
    <row r="1039" spans="16:16" x14ac:dyDescent="0.35">
      <c r="P1039" s="75"/>
    </row>
    <row r="1040" spans="16:16" x14ac:dyDescent="0.35">
      <c r="P1040" s="75"/>
    </row>
    <row r="1041" spans="16:16" x14ac:dyDescent="0.35">
      <c r="P1041" s="75"/>
    </row>
    <row r="1042" spans="16:16" x14ac:dyDescent="0.35">
      <c r="P1042" s="75"/>
    </row>
    <row r="1043" spans="16:16" x14ac:dyDescent="0.35">
      <c r="P1043" s="75"/>
    </row>
    <row r="1044" spans="16:16" x14ac:dyDescent="0.35">
      <c r="P1044" s="75"/>
    </row>
    <row r="1045" spans="16:16" x14ac:dyDescent="0.35">
      <c r="P1045" s="75"/>
    </row>
    <row r="1046" spans="16:16" x14ac:dyDescent="0.35">
      <c r="P1046" s="75"/>
    </row>
    <row r="1047" spans="16:16" x14ac:dyDescent="0.35">
      <c r="P1047" s="75"/>
    </row>
    <row r="1048" spans="16:16" x14ac:dyDescent="0.35">
      <c r="P1048" s="75"/>
    </row>
    <row r="1049" spans="16:16" x14ac:dyDescent="0.35">
      <c r="P1049" s="75"/>
    </row>
    <row r="1050" spans="16:16" x14ac:dyDescent="0.35">
      <c r="P1050" s="75"/>
    </row>
    <row r="1051" spans="16:16" x14ac:dyDescent="0.35">
      <c r="P1051" s="75"/>
    </row>
    <row r="1052" spans="16:16" x14ac:dyDescent="0.35">
      <c r="P1052" s="75"/>
    </row>
    <row r="1053" spans="16:16" x14ac:dyDescent="0.35">
      <c r="P1053" s="75"/>
    </row>
    <row r="1054" spans="16:16" x14ac:dyDescent="0.35">
      <c r="P1054" s="75"/>
    </row>
    <row r="1055" spans="16:16" x14ac:dyDescent="0.35">
      <c r="P1055" s="75"/>
    </row>
    <row r="1056" spans="16:16" x14ac:dyDescent="0.35">
      <c r="P1056" s="75"/>
    </row>
    <row r="1057" spans="16:16" x14ac:dyDescent="0.35">
      <c r="P1057" s="75"/>
    </row>
    <row r="1058" spans="16:16" x14ac:dyDescent="0.35">
      <c r="P1058" s="75"/>
    </row>
    <row r="1059" spans="16:16" x14ac:dyDescent="0.35">
      <c r="P1059" s="75"/>
    </row>
    <row r="1060" spans="16:16" x14ac:dyDescent="0.35">
      <c r="P1060" s="75"/>
    </row>
    <row r="1061" spans="16:16" x14ac:dyDescent="0.35">
      <c r="P1061" s="75"/>
    </row>
    <row r="1062" spans="16:16" x14ac:dyDescent="0.35">
      <c r="P1062" s="75"/>
    </row>
    <row r="1063" spans="16:16" x14ac:dyDescent="0.35">
      <c r="P1063" s="75"/>
    </row>
    <row r="1064" spans="16:16" x14ac:dyDescent="0.35">
      <c r="P1064" s="75"/>
    </row>
    <row r="1065" spans="16:16" x14ac:dyDescent="0.35">
      <c r="P1065" s="75"/>
    </row>
    <row r="1066" spans="16:16" x14ac:dyDescent="0.35">
      <c r="P1066" s="75"/>
    </row>
    <row r="1067" spans="16:16" x14ac:dyDescent="0.35">
      <c r="P1067" s="75"/>
    </row>
    <row r="1068" spans="16:16" x14ac:dyDescent="0.35">
      <c r="P1068" s="75"/>
    </row>
    <row r="1069" spans="16:16" x14ac:dyDescent="0.35">
      <c r="P1069" s="75"/>
    </row>
    <row r="1070" spans="16:16" x14ac:dyDescent="0.35">
      <c r="P1070" s="75"/>
    </row>
    <row r="1071" spans="16:16" x14ac:dyDescent="0.35">
      <c r="P1071" s="75"/>
    </row>
    <row r="1072" spans="16:16" x14ac:dyDescent="0.35">
      <c r="P1072" s="75"/>
    </row>
    <row r="1073" spans="16:16" x14ac:dyDescent="0.35">
      <c r="P1073" s="75"/>
    </row>
    <row r="1074" spans="16:16" x14ac:dyDescent="0.35">
      <c r="P1074" s="75"/>
    </row>
    <row r="1075" spans="16:16" x14ac:dyDescent="0.35">
      <c r="P1075" s="75"/>
    </row>
    <row r="1076" spans="16:16" x14ac:dyDescent="0.35">
      <c r="P1076" s="75"/>
    </row>
    <row r="1077" spans="16:16" x14ac:dyDescent="0.35">
      <c r="P1077" s="75"/>
    </row>
    <row r="1078" spans="16:16" x14ac:dyDescent="0.35">
      <c r="P1078" s="75"/>
    </row>
    <row r="1079" spans="16:16" x14ac:dyDescent="0.35">
      <c r="P1079" s="75"/>
    </row>
    <row r="1080" spans="16:16" x14ac:dyDescent="0.35">
      <c r="P1080" s="75"/>
    </row>
    <row r="1081" spans="16:16" x14ac:dyDescent="0.35">
      <c r="P1081" s="75"/>
    </row>
    <row r="1082" spans="16:16" x14ac:dyDescent="0.35">
      <c r="P1082" s="75"/>
    </row>
    <row r="1083" spans="16:16" x14ac:dyDescent="0.35">
      <c r="P1083" s="75"/>
    </row>
    <row r="1084" spans="16:16" x14ac:dyDescent="0.35">
      <c r="P1084" s="75"/>
    </row>
    <row r="1085" spans="16:16" x14ac:dyDescent="0.35">
      <c r="P1085" s="75"/>
    </row>
    <row r="1086" spans="16:16" x14ac:dyDescent="0.35">
      <c r="P1086" s="75"/>
    </row>
    <row r="1087" spans="16:16" x14ac:dyDescent="0.35">
      <c r="P1087" s="75"/>
    </row>
    <row r="1088" spans="16:16" x14ac:dyDescent="0.35">
      <c r="P1088" s="75"/>
    </row>
    <row r="1089" spans="16:16" x14ac:dyDescent="0.35">
      <c r="P1089" s="75"/>
    </row>
    <row r="1090" spans="16:16" x14ac:dyDescent="0.35">
      <c r="P1090" s="75"/>
    </row>
    <row r="1091" spans="16:16" x14ac:dyDescent="0.35">
      <c r="P1091" s="75"/>
    </row>
    <row r="1092" spans="16:16" x14ac:dyDescent="0.35">
      <c r="P1092" s="75"/>
    </row>
    <row r="1093" spans="16:16" x14ac:dyDescent="0.35">
      <c r="P1093" s="75"/>
    </row>
    <row r="1094" spans="16:16" x14ac:dyDescent="0.35">
      <c r="P1094" s="75"/>
    </row>
    <row r="1095" spans="16:16" x14ac:dyDescent="0.35">
      <c r="P1095" s="75"/>
    </row>
    <row r="1096" spans="16:16" x14ac:dyDescent="0.35">
      <c r="P1096" s="75"/>
    </row>
    <row r="1097" spans="16:16" x14ac:dyDescent="0.35">
      <c r="P1097" s="75"/>
    </row>
    <row r="1098" spans="16:16" x14ac:dyDescent="0.35">
      <c r="P1098" s="75"/>
    </row>
    <row r="1099" spans="16:16" x14ac:dyDescent="0.35">
      <c r="P1099" s="75"/>
    </row>
    <row r="1100" spans="16:16" x14ac:dyDescent="0.35">
      <c r="P1100" s="75"/>
    </row>
    <row r="1101" spans="16:16" x14ac:dyDescent="0.35">
      <c r="P1101" s="75"/>
    </row>
    <row r="1102" spans="16:16" x14ac:dyDescent="0.35">
      <c r="P1102" s="75"/>
    </row>
    <row r="1103" spans="16:16" x14ac:dyDescent="0.35">
      <c r="P1103" s="75"/>
    </row>
    <row r="1104" spans="16:16" x14ac:dyDescent="0.35">
      <c r="P1104" s="75"/>
    </row>
    <row r="1105" spans="16:16" x14ac:dyDescent="0.35">
      <c r="P1105" s="75"/>
    </row>
    <row r="1106" spans="16:16" x14ac:dyDescent="0.35">
      <c r="P1106" s="75"/>
    </row>
    <row r="1107" spans="16:16" x14ac:dyDescent="0.35">
      <c r="P1107" s="75"/>
    </row>
    <row r="1108" spans="16:16" x14ac:dyDescent="0.35">
      <c r="P1108" s="75"/>
    </row>
    <row r="1109" spans="16:16" x14ac:dyDescent="0.35">
      <c r="P1109" s="75"/>
    </row>
    <row r="1110" spans="16:16" x14ac:dyDescent="0.35">
      <c r="P1110" s="75"/>
    </row>
    <row r="1111" spans="16:16" x14ac:dyDescent="0.35">
      <c r="P1111" s="75"/>
    </row>
    <row r="1112" spans="16:16" x14ac:dyDescent="0.35">
      <c r="P1112" s="75"/>
    </row>
    <row r="1113" spans="16:16" x14ac:dyDescent="0.35">
      <c r="P1113" s="75"/>
    </row>
    <row r="1114" spans="16:16" x14ac:dyDescent="0.35">
      <c r="P1114" s="75"/>
    </row>
    <row r="1115" spans="16:16" x14ac:dyDescent="0.35">
      <c r="P1115" s="75"/>
    </row>
    <row r="1116" spans="16:16" x14ac:dyDescent="0.35">
      <c r="P1116" s="75"/>
    </row>
    <row r="1117" spans="16:16" x14ac:dyDescent="0.35">
      <c r="P1117" s="75"/>
    </row>
    <row r="1118" spans="16:16" x14ac:dyDescent="0.35">
      <c r="P1118" s="75"/>
    </row>
    <row r="1119" spans="16:16" x14ac:dyDescent="0.35">
      <c r="P1119" s="75"/>
    </row>
    <row r="1120" spans="16:16" x14ac:dyDescent="0.35">
      <c r="P1120" s="75"/>
    </row>
    <row r="1121" spans="16:16" x14ac:dyDescent="0.35">
      <c r="P1121" s="75"/>
    </row>
    <row r="1122" spans="16:16" x14ac:dyDescent="0.35">
      <c r="P1122" s="75"/>
    </row>
    <row r="1123" spans="16:16" x14ac:dyDescent="0.35">
      <c r="P1123" s="75"/>
    </row>
    <row r="1124" spans="16:16" x14ac:dyDescent="0.35">
      <c r="P1124" s="75"/>
    </row>
    <row r="1125" spans="16:16" x14ac:dyDescent="0.35">
      <c r="P1125" s="75"/>
    </row>
    <row r="1126" spans="16:16" x14ac:dyDescent="0.35">
      <c r="P1126" s="75"/>
    </row>
    <row r="1127" spans="16:16" x14ac:dyDescent="0.35">
      <c r="P1127" s="75"/>
    </row>
    <row r="1128" spans="16:16" x14ac:dyDescent="0.35">
      <c r="P1128" s="75"/>
    </row>
    <row r="1129" spans="16:16" x14ac:dyDescent="0.35">
      <c r="P1129" s="75"/>
    </row>
    <row r="1130" spans="16:16" x14ac:dyDescent="0.35">
      <c r="P1130" s="75"/>
    </row>
    <row r="1131" spans="16:16" x14ac:dyDescent="0.35">
      <c r="P1131" s="75"/>
    </row>
    <row r="1132" spans="16:16" x14ac:dyDescent="0.35">
      <c r="P1132" s="75"/>
    </row>
    <row r="1133" spans="16:16" x14ac:dyDescent="0.35">
      <c r="P1133" s="75"/>
    </row>
    <row r="1134" spans="16:16" x14ac:dyDescent="0.35">
      <c r="P1134" s="75"/>
    </row>
    <row r="1135" spans="16:16" x14ac:dyDescent="0.35">
      <c r="P1135" s="75"/>
    </row>
    <row r="1136" spans="16:16" x14ac:dyDescent="0.35">
      <c r="P1136" s="75"/>
    </row>
    <row r="1137" spans="16:16" x14ac:dyDescent="0.35">
      <c r="P1137" s="75"/>
    </row>
    <row r="1138" spans="16:16" x14ac:dyDescent="0.35">
      <c r="P1138" s="75"/>
    </row>
    <row r="1139" spans="16:16" x14ac:dyDescent="0.35">
      <c r="P1139" s="75"/>
    </row>
    <row r="1140" spans="16:16" x14ac:dyDescent="0.35">
      <c r="P1140" s="75"/>
    </row>
    <row r="1141" spans="16:16" x14ac:dyDescent="0.35">
      <c r="P1141" s="75"/>
    </row>
    <row r="1142" spans="16:16" x14ac:dyDescent="0.35">
      <c r="P1142" s="75"/>
    </row>
    <row r="1143" spans="16:16" x14ac:dyDescent="0.35">
      <c r="P1143" s="75"/>
    </row>
    <row r="1144" spans="16:16" x14ac:dyDescent="0.35">
      <c r="P1144" s="75"/>
    </row>
    <row r="1145" spans="16:16" x14ac:dyDescent="0.35">
      <c r="P1145" s="75"/>
    </row>
    <row r="1146" spans="16:16" x14ac:dyDescent="0.35">
      <c r="P1146" s="75"/>
    </row>
    <row r="1147" spans="16:16" x14ac:dyDescent="0.35">
      <c r="P1147" s="75"/>
    </row>
    <row r="1148" spans="16:16" x14ac:dyDescent="0.35">
      <c r="P1148" s="75"/>
    </row>
    <row r="1149" spans="16:16" x14ac:dyDescent="0.35">
      <c r="P1149" s="75"/>
    </row>
    <row r="1150" spans="16:16" x14ac:dyDescent="0.35">
      <c r="P1150" s="75"/>
    </row>
    <row r="1151" spans="16:16" x14ac:dyDescent="0.35">
      <c r="P1151" s="75"/>
    </row>
    <row r="1152" spans="16:16" x14ac:dyDescent="0.35">
      <c r="P1152" s="75"/>
    </row>
    <row r="1153" spans="16:16" x14ac:dyDescent="0.35">
      <c r="P1153" s="75"/>
    </row>
    <row r="1154" spans="16:16" x14ac:dyDescent="0.35">
      <c r="P1154" s="75"/>
    </row>
    <row r="1155" spans="16:16" x14ac:dyDescent="0.35">
      <c r="P1155" s="75"/>
    </row>
    <row r="1156" spans="16:16" x14ac:dyDescent="0.35">
      <c r="P1156" s="75"/>
    </row>
    <row r="1157" spans="16:16" x14ac:dyDescent="0.35">
      <c r="P1157" s="75"/>
    </row>
    <row r="1158" spans="16:16" x14ac:dyDescent="0.35">
      <c r="P1158" s="75"/>
    </row>
    <row r="1159" spans="16:16" x14ac:dyDescent="0.35">
      <c r="P1159" s="75"/>
    </row>
    <row r="1160" spans="16:16" x14ac:dyDescent="0.35">
      <c r="P1160" s="75"/>
    </row>
    <row r="1161" spans="16:16" x14ac:dyDescent="0.35">
      <c r="P1161" s="75"/>
    </row>
    <row r="1162" spans="16:16" x14ac:dyDescent="0.35">
      <c r="P1162" s="75"/>
    </row>
    <row r="1163" spans="16:16" x14ac:dyDescent="0.35">
      <c r="P1163" s="75"/>
    </row>
    <row r="1164" spans="16:16" x14ac:dyDescent="0.35">
      <c r="P1164" s="75"/>
    </row>
    <row r="1165" spans="16:16" x14ac:dyDescent="0.35">
      <c r="P1165" s="75"/>
    </row>
    <row r="1166" spans="16:16" x14ac:dyDescent="0.35">
      <c r="P1166" s="75"/>
    </row>
    <row r="1167" spans="16:16" x14ac:dyDescent="0.35">
      <c r="P1167" s="75"/>
    </row>
    <row r="1168" spans="16:16" x14ac:dyDescent="0.35">
      <c r="P1168" s="75"/>
    </row>
    <row r="1169" spans="16:16" x14ac:dyDescent="0.35">
      <c r="P1169" s="75"/>
    </row>
    <row r="1170" spans="16:16" x14ac:dyDescent="0.35">
      <c r="P1170" s="75"/>
    </row>
    <row r="1171" spans="16:16" x14ac:dyDescent="0.35">
      <c r="P1171" s="75"/>
    </row>
    <row r="1172" spans="16:16" x14ac:dyDescent="0.35">
      <c r="P1172" s="75"/>
    </row>
    <row r="1173" spans="16:16" x14ac:dyDescent="0.35">
      <c r="P1173" s="75"/>
    </row>
    <row r="1174" spans="16:16" x14ac:dyDescent="0.35">
      <c r="P1174" s="75"/>
    </row>
    <row r="1175" spans="16:16" x14ac:dyDescent="0.35">
      <c r="P1175" s="75"/>
    </row>
    <row r="1176" spans="16:16" x14ac:dyDescent="0.35">
      <c r="P1176" s="75"/>
    </row>
    <row r="1177" spans="16:16" x14ac:dyDescent="0.35">
      <c r="P1177" s="75"/>
    </row>
    <row r="1178" spans="16:16" x14ac:dyDescent="0.35">
      <c r="P1178" s="75"/>
    </row>
    <row r="1179" spans="16:16" x14ac:dyDescent="0.35">
      <c r="P1179" s="75"/>
    </row>
    <row r="1180" spans="16:16" x14ac:dyDescent="0.35">
      <c r="P1180" s="75"/>
    </row>
    <row r="1181" spans="16:16" x14ac:dyDescent="0.35">
      <c r="P1181" s="75"/>
    </row>
    <row r="1182" spans="16:16" x14ac:dyDescent="0.35">
      <c r="P1182" s="75"/>
    </row>
    <row r="1183" spans="16:16" x14ac:dyDescent="0.35">
      <c r="P1183" s="75"/>
    </row>
    <row r="1184" spans="16:16" x14ac:dyDescent="0.35">
      <c r="P1184" s="75"/>
    </row>
    <row r="1185" spans="16:16" x14ac:dyDescent="0.35">
      <c r="P1185" s="75"/>
    </row>
    <row r="1186" spans="16:16" x14ac:dyDescent="0.35">
      <c r="P1186" s="75"/>
    </row>
    <row r="1187" spans="16:16" x14ac:dyDescent="0.35">
      <c r="P1187" s="75"/>
    </row>
    <row r="1188" spans="16:16" x14ac:dyDescent="0.35">
      <c r="P1188" s="75"/>
    </row>
    <row r="1189" spans="16:16" x14ac:dyDescent="0.35">
      <c r="P1189" s="75"/>
    </row>
    <row r="1190" spans="16:16" x14ac:dyDescent="0.35">
      <c r="P1190" s="75"/>
    </row>
    <row r="1191" spans="16:16" x14ac:dyDescent="0.35">
      <c r="P1191" s="75"/>
    </row>
    <row r="1192" spans="16:16" x14ac:dyDescent="0.35">
      <c r="P1192" s="75"/>
    </row>
    <row r="1193" spans="16:16" x14ac:dyDescent="0.35">
      <c r="P1193" s="75"/>
    </row>
    <row r="1194" spans="16:16" x14ac:dyDescent="0.35">
      <c r="P1194" s="75"/>
    </row>
    <row r="1195" spans="16:16" x14ac:dyDescent="0.35">
      <c r="P1195" s="75"/>
    </row>
    <row r="1196" spans="16:16" x14ac:dyDescent="0.35">
      <c r="P1196" s="75"/>
    </row>
    <row r="1197" spans="16:16" x14ac:dyDescent="0.35">
      <c r="P1197" s="75"/>
    </row>
    <row r="1198" spans="16:16" x14ac:dyDescent="0.35">
      <c r="P1198" s="75"/>
    </row>
    <row r="1199" spans="16:16" x14ac:dyDescent="0.35">
      <c r="P1199" s="75"/>
    </row>
    <row r="1200" spans="16:16" x14ac:dyDescent="0.35">
      <c r="P1200" s="75"/>
    </row>
    <row r="1201" spans="16:16" x14ac:dyDescent="0.35">
      <c r="P1201" s="75"/>
    </row>
    <row r="1202" spans="16:16" x14ac:dyDescent="0.35">
      <c r="P1202" s="75"/>
    </row>
    <row r="1203" spans="16:16" x14ac:dyDescent="0.35">
      <c r="P1203" s="75"/>
    </row>
    <row r="1204" spans="16:16" x14ac:dyDescent="0.35">
      <c r="P1204" s="75"/>
    </row>
    <row r="1205" spans="16:16" x14ac:dyDescent="0.35">
      <c r="P1205" s="75"/>
    </row>
    <row r="1206" spans="16:16" x14ac:dyDescent="0.35">
      <c r="P1206" s="75"/>
    </row>
    <row r="1207" spans="16:16" x14ac:dyDescent="0.35">
      <c r="P1207" s="75"/>
    </row>
    <row r="1208" spans="16:16" x14ac:dyDescent="0.35">
      <c r="P1208" s="75"/>
    </row>
    <row r="1209" spans="16:16" x14ac:dyDescent="0.35">
      <c r="P1209" s="75"/>
    </row>
    <row r="1210" spans="16:16" x14ac:dyDescent="0.35">
      <c r="P1210" s="75"/>
    </row>
    <row r="1211" spans="16:16" x14ac:dyDescent="0.35">
      <c r="P1211" s="75"/>
    </row>
    <row r="1212" spans="16:16" x14ac:dyDescent="0.35">
      <c r="P1212" s="75"/>
    </row>
    <row r="1213" spans="16:16" x14ac:dyDescent="0.35">
      <c r="P1213" s="75"/>
    </row>
    <row r="1214" spans="16:16" x14ac:dyDescent="0.35">
      <c r="P1214" s="75"/>
    </row>
    <row r="1215" spans="16:16" x14ac:dyDescent="0.35">
      <c r="P1215" s="75"/>
    </row>
    <row r="1216" spans="16:16" x14ac:dyDescent="0.35">
      <c r="P1216" s="75"/>
    </row>
    <row r="1217" spans="16:16" x14ac:dyDescent="0.35">
      <c r="P1217" s="75"/>
    </row>
    <row r="1218" spans="16:16" x14ac:dyDescent="0.35">
      <c r="P1218" s="75"/>
    </row>
    <row r="1219" spans="16:16" x14ac:dyDescent="0.35">
      <c r="P1219" s="75"/>
    </row>
    <row r="1220" spans="16:16" x14ac:dyDescent="0.35">
      <c r="P1220" s="75"/>
    </row>
    <row r="1221" spans="16:16" x14ac:dyDescent="0.35">
      <c r="P1221" s="75"/>
    </row>
    <row r="1222" spans="16:16" x14ac:dyDescent="0.35">
      <c r="P1222" s="75"/>
    </row>
    <row r="1223" spans="16:16" x14ac:dyDescent="0.35">
      <c r="P1223" s="75"/>
    </row>
    <row r="1224" spans="16:16" x14ac:dyDescent="0.35">
      <c r="P1224" s="75"/>
    </row>
    <row r="1225" spans="16:16" x14ac:dyDescent="0.35">
      <c r="P1225" s="75"/>
    </row>
    <row r="1226" spans="16:16" x14ac:dyDescent="0.35">
      <c r="P1226" s="75"/>
    </row>
    <row r="1227" spans="16:16" x14ac:dyDescent="0.35">
      <c r="P1227" s="75"/>
    </row>
    <row r="1228" spans="16:16" x14ac:dyDescent="0.35">
      <c r="P1228" s="75"/>
    </row>
    <row r="1229" spans="16:16" x14ac:dyDescent="0.35">
      <c r="P1229" s="75"/>
    </row>
    <row r="1230" spans="16:16" x14ac:dyDescent="0.35">
      <c r="P1230" s="75"/>
    </row>
    <row r="1231" spans="16:16" x14ac:dyDescent="0.35">
      <c r="P1231" s="75"/>
    </row>
    <row r="1232" spans="16:16" x14ac:dyDescent="0.35">
      <c r="P1232" s="75"/>
    </row>
    <row r="1233" spans="16:16" x14ac:dyDescent="0.35">
      <c r="P1233" s="75"/>
    </row>
    <row r="1234" spans="16:16" x14ac:dyDescent="0.35">
      <c r="P1234" s="75"/>
    </row>
    <row r="1235" spans="16:16" x14ac:dyDescent="0.35">
      <c r="P1235" s="75"/>
    </row>
    <row r="1236" spans="16:16" x14ac:dyDescent="0.35">
      <c r="P1236" s="75"/>
    </row>
    <row r="1237" spans="16:16" x14ac:dyDescent="0.35">
      <c r="P1237" s="75"/>
    </row>
    <row r="1238" spans="16:16" x14ac:dyDescent="0.35">
      <c r="P1238" s="75"/>
    </row>
    <row r="1239" spans="16:16" x14ac:dyDescent="0.35">
      <c r="P1239" s="75"/>
    </row>
    <row r="1240" spans="16:16" x14ac:dyDescent="0.35">
      <c r="P1240" s="75"/>
    </row>
    <row r="1241" spans="16:16" x14ac:dyDescent="0.35">
      <c r="P1241" s="75"/>
    </row>
    <row r="1242" spans="16:16" x14ac:dyDescent="0.35">
      <c r="P1242" s="75"/>
    </row>
    <row r="1243" spans="16:16" x14ac:dyDescent="0.35">
      <c r="P1243" s="75"/>
    </row>
    <row r="1244" spans="16:16" x14ac:dyDescent="0.35">
      <c r="P1244" s="75"/>
    </row>
    <row r="1245" spans="16:16" x14ac:dyDescent="0.35">
      <c r="P1245" s="75"/>
    </row>
    <row r="1246" spans="16:16" x14ac:dyDescent="0.35">
      <c r="P1246" s="75"/>
    </row>
    <row r="1247" spans="16:16" x14ac:dyDescent="0.35">
      <c r="P1247" s="75"/>
    </row>
    <row r="1248" spans="16:16" x14ac:dyDescent="0.35">
      <c r="P1248" s="75"/>
    </row>
    <row r="1249" spans="16:16" x14ac:dyDescent="0.35">
      <c r="P1249" s="75"/>
    </row>
    <row r="1250" spans="16:16" x14ac:dyDescent="0.35">
      <c r="P1250" s="75"/>
    </row>
    <row r="1251" spans="16:16" x14ac:dyDescent="0.35">
      <c r="P1251" s="75"/>
    </row>
    <row r="1252" spans="16:16" x14ac:dyDescent="0.35">
      <c r="P1252" s="75"/>
    </row>
    <row r="1253" spans="16:16" x14ac:dyDescent="0.35">
      <c r="P1253" s="75"/>
    </row>
    <row r="1254" spans="16:16" x14ac:dyDescent="0.35">
      <c r="P1254" s="75"/>
    </row>
    <row r="1255" spans="16:16" x14ac:dyDescent="0.35">
      <c r="P1255" s="75"/>
    </row>
    <row r="1256" spans="16:16" x14ac:dyDescent="0.35">
      <c r="P1256" s="75"/>
    </row>
    <row r="1257" spans="16:16" x14ac:dyDescent="0.35">
      <c r="P1257" s="75"/>
    </row>
    <row r="1258" spans="16:16" x14ac:dyDescent="0.35">
      <c r="P1258" s="75"/>
    </row>
    <row r="1259" spans="16:16" x14ac:dyDescent="0.35">
      <c r="P1259" s="75"/>
    </row>
    <row r="1260" spans="16:16" x14ac:dyDescent="0.35">
      <c r="P1260" s="75"/>
    </row>
    <row r="1261" spans="16:16" x14ac:dyDescent="0.35">
      <c r="P1261" s="75"/>
    </row>
    <row r="1262" spans="16:16" x14ac:dyDescent="0.35">
      <c r="P1262" s="75"/>
    </row>
    <row r="1263" spans="16:16" x14ac:dyDescent="0.35">
      <c r="P1263" s="75"/>
    </row>
    <row r="1264" spans="16:16" x14ac:dyDescent="0.35">
      <c r="P1264" s="75"/>
    </row>
    <row r="1265" spans="16:16" x14ac:dyDescent="0.35">
      <c r="P1265" s="75"/>
    </row>
    <row r="1266" spans="16:16" x14ac:dyDescent="0.35">
      <c r="P1266" s="75"/>
    </row>
    <row r="1267" spans="16:16" x14ac:dyDescent="0.35">
      <c r="P1267" s="75"/>
    </row>
    <row r="1268" spans="16:16" x14ac:dyDescent="0.35">
      <c r="P1268" s="75"/>
    </row>
    <row r="1269" spans="16:16" x14ac:dyDescent="0.35">
      <c r="P1269" s="75"/>
    </row>
    <row r="1270" spans="16:16" x14ac:dyDescent="0.35">
      <c r="P1270" s="75"/>
    </row>
    <row r="1271" spans="16:16" x14ac:dyDescent="0.35">
      <c r="P1271" s="75"/>
    </row>
    <row r="1272" spans="16:16" x14ac:dyDescent="0.35">
      <c r="P1272" s="75"/>
    </row>
    <row r="1273" spans="16:16" x14ac:dyDescent="0.35">
      <c r="P1273" s="75"/>
    </row>
    <row r="1274" spans="16:16" x14ac:dyDescent="0.35">
      <c r="P1274" s="75"/>
    </row>
    <row r="1275" spans="16:16" x14ac:dyDescent="0.35">
      <c r="P1275" s="75"/>
    </row>
    <row r="1276" spans="16:16" x14ac:dyDescent="0.35">
      <c r="P1276" s="75"/>
    </row>
    <row r="1277" spans="16:16" x14ac:dyDescent="0.35">
      <c r="P1277" s="75"/>
    </row>
    <row r="1278" spans="16:16" x14ac:dyDescent="0.35">
      <c r="P1278" s="75"/>
    </row>
    <row r="1279" spans="16:16" x14ac:dyDescent="0.35">
      <c r="P1279" s="75"/>
    </row>
    <row r="1280" spans="16:16" x14ac:dyDescent="0.35">
      <c r="P1280" s="75"/>
    </row>
    <row r="1281" spans="16:16" x14ac:dyDescent="0.35">
      <c r="P1281" s="75"/>
    </row>
    <row r="1282" spans="16:16" x14ac:dyDescent="0.35">
      <c r="P1282" s="75"/>
    </row>
    <row r="1283" spans="16:16" x14ac:dyDescent="0.35">
      <c r="P1283" s="75"/>
    </row>
    <row r="1284" spans="16:16" x14ac:dyDescent="0.35">
      <c r="P1284" s="75"/>
    </row>
    <row r="1285" spans="16:16" x14ac:dyDescent="0.35">
      <c r="P1285" s="75"/>
    </row>
    <row r="1286" spans="16:16" x14ac:dyDescent="0.35">
      <c r="P1286" s="75"/>
    </row>
    <row r="1287" spans="16:16" x14ac:dyDescent="0.35">
      <c r="P1287" s="75"/>
    </row>
    <row r="1288" spans="16:16" x14ac:dyDescent="0.35">
      <c r="P1288" s="75"/>
    </row>
    <row r="1289" spans="16:16" x14ac:dyDescent="0.35">
      <c r="P1289" s="75"/>
    </row>
    <row r="1290" spans="16:16" x14ac:dyDescent="0.35">
      <c r="P1290" s="75"/>
    </row>
    <row r="1291" spans="16:16" x14ac:dyDescent="0.35">
      <c r="P1291" s="75"/>
    </row>
    <row r="1292" spans="16:16" x14ac:dyDescent="0.35">
      <c r="P1292" s="75"/>
    </row>
    <row r="1293" spans="16:16" x14ac:dyDescent="0.35">
      <c r="P1293" s="75"/>
    </row>
    <row r="1294" spans="16:16" x14ac:dyDescent="0.35">
      <c r="P1294" s="75"/>
    </row>
    <row r="1295" spans="16:16" x14ac:dyDescent="0.35">
      <c r="P1295" s="75"/>
    </row>
    <row r="1296" spans="16:16" x14ac:dyDescent="0.35">
      <c r="P1296" s="75"/>
    </row>
    <row r="1297" spans="16:16" x14ac:dyDescent="0.35">
      <c r="P1297" s="75"/>
    </row>
    <row r="1298" spans="16:16" x14ac:dyDescent="0.35">
      <c r="P1298" s="75"/>
    </row>
    <row r="1299" spans="16:16" x14ac:dyDescent="0.35">
      <c r="P1299" s="75"/>
    </row>
    <row r="1300" spans="16:16" x14ac:dyDescent="0.35">
      <c r="P1300" s="75"/>
    </row>
    <row r="1301" spans="16:16" x14ac:dyDescent="0.35">
      <c r="P1301" s="75"/>
    </row>
    <row r="1302" spans="16:16" x14ac:dyDescent="0.35">
      <c r="P1302" s="75"/>
    </row>
    <row r="1303" spans="16:16" x14ac:dyDescent="0.35">
      <c r="P1303" s="75"/>
    </row>
    <row r="1304" spans="16:16" x14ac:dyDescent="0.35">
      <c r="P1304" s="75"/>
    </row>
    <row r="1305" spans="16:16" x14ac:dyDescent="0.35">
      <c r="P1305" s="75"/>
    </row>
    <row r="1306" spans="16:16" x14ac:dyDescent="0.35">
      <c r="P1306" s="75"/>
    </row>
    <row r="1307" spans="16:16" x14ac:dyDescent="0.35">
      <c r="P1307" s="75"/>
    </row>
    <row r="1308" spans="16:16" x14ac:dyDescent="0.35">
      <c r="P1308" s="75"/>
    </row>
    <row r="1309" spans="16:16" x14ac:dyDescent="0.35">
      <c r="P1309" s="75"/>
    </row>
    <row r="1310" spans="16:16" x14ac:dyDescent="0.35">
      <c r="P1310" s="75"/>
    </row>
    <row r="1311" spans="16:16" x14ac:dyDescent="0.35">
      <c r="P1311" s="75"/>
    </row>
    <row r="1312" spans="16:16" x14ac:dyDescent="0.35">
      <c r="P1312" s="75"/>
    </row>
    <row r="1313" spans="16:16" x14ac:dyDescent="0.35">
      <c r="P1313" s="75"/>
    </row>
    <row r="1314" spans="16:16" x14ac:dyDescent="0.35">
      <c r="P1314" s="75"/>
    </row>
    <row r="1315" spans="16:16" x14ac:dyDescent="0.35">
      <c r="P1315" s="75"/>
    </row>
    <row r="1316" spans="16:16" x14ac:dyDescent="0.35">
      <c r="P1316" s="75"/>
    </row>
    <row r="1317" spans="16:16" x14ac:dyDescent="0.35">
      <c r="P1317" s="75"/>
    </row>
    <row r="1318" spans="16:16" x14ac:dyDescent="0.35">
      <c r="P1318" s="75"/>
    </row>
    <row r="1319" spans="16:16" x14ac:dyDescent="0.35">
      <c r="P1319" s="75"/>
    </row>
    <row r="1320" spans="16:16" x14ac:dyDescent="0.35">
      <c r="P1320" s="75"/>
    </row>
    <row r="1321" spans="16:16" x14ac:dyDescent="0.35">
      <c r="P1321" s="75"/>
    </row>
    <row r="1322" spans="16:16" x14ac:dyDescent="0.35">
      <c r="P1322" s="75"/>
    </row>
    <row r="1323" spans="16:16" x14ac:dyDescent="0.35">
      <c r="P1323" s="75"/>
    </row>
    <row r="1324" spans="16:16" x14ac:dyDescent="0.35">
      <c r="P1324" s="75"/>
    </row>
    <row r="1325" spans="16:16" x14ac:dyDescent="0.35">
      <c r="P1325" s="75"/>
    </row>
    <row r="1326" spans="16:16" x14ac:dyDescent="0.35">
      <c r="P1326" s="75"/>
    </row>
    <row r="1327" spans="16:16" x14ac:dyDescent="0.35">
      <c r="P1327" s="75"/>
    </row>
    <row r="1328" spans="16:16" x14ac:dyDescent="0.35">
      <c r="P1328" s="75"/>
    </row>
    <row r="1329" spans="16:16" x14ac:dyDescent="0.35">
      <c r="P1329" s="75"/>
    </row>
    <row r="1330" spans="16:16" x14ac:dyDescent="0.35">
      <c r="P1330" s="75"/>
    </row>
    <row r="1331" spans="16:16" x14ac:dyDescent="0.35">
      <c r="P1331" s="75"/>
    </row>
    <row r="1332" spans="16:16" x14ac:dyDescent="0.35">
      <c r="P1332" s="75"/>
    </row>
    <row r="1333" spans="16:16" x14ac:dyDescent="0.35">
      <c r="P1333" s="75"/>
    </row>
    <row r="1334" spans="16:16" x14ac:dyDescent="0.35">
      <c r="P1334" s="75"/>
    </row>
    <row r="1335" spans="16:16" x14ac:dyDescent="0.35">
      <c r="P1335" s="75"/>
    </row>
    <row r="1336" spans="16:16" x14ac:dyDescent="0.35">
      <c r="P1336" s="75"/>
    </row>
    <row r="1337" spans="16:16" x14ac:dyDescent="0.35">
      <c r="P1337" s="75"/>
    </row>
    <row r="1338" spans="16:16" x14ac:dyDescent="0.35">
      <c r="P1338" s="75"/>
    </row>
    <row r="1339" spans="16:16" x14ac:dyDescent="0.35">
      <c r="P1339" s="75"/>
    </row>
    <row r="1340" spans="16:16" x14ac:dyDescent="0.35">
      <c r="P1340" s="75"/>
    </row>
    <row r="1341" spans="16:16" x14ac:dyDescent="0.35">
      <c r="P1341" s="75"/>
    </row>
    <row r="1342" spans="16:16" x14ac:dyDescent="0.35">
      <c r="P1342" s="75"/>
    </row>
    <row r="1343" spans="16:16" x14ac:dyDescent="0.35">
      <c r="P1343" s="75"/>
    </row>
    <row r="1344" spans="16:16" x14ac:dyDescent="0.35">
      <c r="P1344" s="75"/>
    </row>
    <row r="1345" spans="16:16" x14ac:dyDescent="0.35">
      <c r="P1345" s="75"/>
    </row>
    <row r="1346" spans="16:16" x14ac:dyDescent="0.35">
      <c r="P1346" s="75"/>
    </row>
    <row r="1347" spans="16:16" x14ac:dyDescent="0.35">
      <c r="P1347" s="75"/>
    </row>
    <row r="1348" spans="16:16" x14ac:dyDescent="0.35">
      <c r="P1348" s="75"/>
    </row>
    <row r="1349" spans="16:16" x14ac:dyDescent="0.35">
      <c r="P1349" s="75"/>
    </row>
    <row r="1350" spans="16:16" x14ac:dyDescent="0.35">
      <c r="P1350" s="75"/>
    </row>
    <row r="1351" spans="16:16" x14ac:dyDescent="0.35">
      <c r="P1351" s="75"/>
    </row>
    <row r="1352" spans="16:16" x14ac:dyDescent="0.35">
      <c r="P1352" s="75"/>
    </row>
    <row r="1353" spans="16:16" x14ac:dyDescent="0.35">
      <c r="P1353" s="75"/>
    </row>
    <row r="1354" spans="16:16" x14ac:dyDescent="0.35">
      <c r="P1354" s="75"/>
    </row>
    <row r="1355" spans="16:16" x14ac:dyDescent="0.35">
      <c r="P1355" s="75"/>
    </row>
    <row r="1356" spans="16:16" x14ac:dyDescent="0.35">
      <c r="P1356" s="75"/>
    </row>
    <row r="1357" spans="16:16" x14ac:dyDescent="0.35">
      <c r="P1357" s="75"/>
    </row>
    <row r="1358" spans="16:16" x14ac:dyDescent="0.35">
      <c r="P1358" s="75"/>
    </row>
    <row r="1359" spans="16:16" x14ac:dyDescent="0.35">
      <c r="P1359" s="75"/>
    </row>
    <row r="1360" spans="16:16" x14ac:dyDescent="0.35">
      <c r="P1360" s="75"/>
    </row>
    <row r="1361" spans="16:16" x14ac:dyDescent="0.35">
      <c r="P1361" s="75"/>
    </row>
    <row r="1362" spans="16:16" x14ac:dyDescent="0.35">
      <c r="P1362" s="75"/>
    </row>
    <row r="1363" spans="16:16" x14ac:dyDescent="0.35">
      <c r="P1363" s="75"/>
    </row>
    <row r="1364" spans="16:16" x14ac:dyDescent="0.35">
      <c r="P1364" s="75"/>
    </row>
    <row r="1365" spans="16:16" x14ac:dyDescent="0.35">
      <c r="P1365" s="75"/>
    </row>
    <row r="1366" spans="16:16" x14ac:dyDescent="0.35">
      <c r="P1366" s="75"/>
    </row>
    <row r="1367" spans="16:16" x14ac:dyDescent="0.35">
      <c r="P1367" s="75"/>
    </row>
    <row r="1368" spans="16:16" x14ac:dyDescent="0.35">
      <c r="P1368" s="75"/>
    </row>
    <row r="1369" spans="16:16" x14ac:dyDescent="0.35">
      <c r="P1369" s="75"/>
    </row>
    <row r="1370" spans="16:16" x14ac:dyDescent="0.35">
      <c r="P1370" s="75"/>
    </row>
    <row r="1371" spans="16:16" x14ac:dyDescent="0.35">
      <c r="P1371" s="75"/>
    </row>
    <row r="1372" spans="16:16" x14ac:dyDescent="0.35">
      <c r="P1372" s="75"/>
    </row>
    <row r="1373" spans="16:16" x14ac:dyDescent="0.35">
      <c r="P1373" s="75"/>
    </row>
    <row r="1374" spans="16:16" x14ac:dyDescent="0.35">
      <c r="P1374" s="75"/>
    </row>
    <row r="1375" spans="16:16" x14ac:dyDescent="0.35">
      <c r="P1375" s="75"/>
    </row>
    <row r="1376" spans="16:16" x14ac:dyDescent="0.35">
      <c r="P1376" s="75"/>
    </row>
    <row r="1377" spans="16:16" x14ac:dyDescent="0.35">
      <c r="P1377" s="75"/>
    </row>
    <row r="1378" spans="16:16" x14ac:dyDescent="0.35">
      <c r="P1378" s="75"/>
    </row>
    <row r="1379" spans="16:16" x14ac:dyDescent="0.35">
      <c r="P1379" s="75"/>
    </row>
    <row r="1380" spans="16:16" x14ac:dyDescent="0.35">
      <c r="P1380" s="75"/>
    </row>
    <row r="1381" spans="16:16" x14ac:dyDescent="0.35">
      <c r="P1381" s="75"/>
    </row>
    <row r="1382" spans="16:16" x14ac:dyDescent="0.35">
      <c r="P1382" s="75"/>
    </row>
    <row r="1383" spans="16:16" x14ac:dyDescent="0.35">
      <c r="P1383" s="75"/>
    </row>
    <row r="1384" spans="16:16" x14ac:dyDescent="0.35">
      <c r="P1384" s="75"/>
    </row>
    <row r="1385" spans="16:16" x14ac:dyDescent="0.35">
      <c r="P1385" s="75"/>
    </row>
    <row r="1386" spans="16:16" x14ac:dyDescent="0.35">
      <c r="P1386" s="75"/>
    </row>
    <row r="1387" spans="16:16" x14ac:dyDescent="0.35">
      <c r="P1387" s="75"/>
    </row>
    <row r="1388" spans="16:16" x14ac:dyDescent="0.35">
      <c r="P1388" s="75"/>
    </row>
    <row r="1389" spans="16:16" x14ac:dyDescent="0.35">
      <c r="P1389" s="75"/>
    </row>
    <row r="1390" spans="16:16" x14ac:dyDescent="0.35">
      <c r="P1390" s="75"/>
    </row>
    <row r="1391" spans="16:16" x14ac:dyDescent="0.35">
      <c r="P1391" s="75"/>
    </row>
    <row r="1392" spans="16:16" x14ac:dyDescent="0.35">
      <c r="P1392" s="75"/>
    </row>
    <row r="1393" spans="16:16" x14ac:dyDescent="0.35">
      <c r="P1393" s="75"/>
    </row>
    <row r="1394" spans="16:16" x14ac:dyDescent="0.35">
      <c r="P1394" s="75"/>
    </row>
    <row r="1395" spans="16:16" x14ac:dyDescent="0.35">
      <c r="P1395" s="75"/>
    </row>
    <row r="1396" spans="16:16" x14ac:dyDescent="0.35">
      <c r="P1396" s="75"/>
    </row>
    <row r="1397" spans="16:16" x14ac:dyDescent="0.35">
      <c r="P1397" s="75"/>
    </row>
    <row r="1398" spans="16:16" x14ac:dyDescent="0.35">
      <c r="P1398" s="75"/>
    </row>
    <row r="1399" spans="16:16" x14ac:dyDescent="0.35">
      <c r="P1399" s="75"/>
    </row>
    <row r="1400" spans="16:16" x14ac:dyDescent="0.35">
      <c r="P1400" s="75"/>
    </row>
    <row r="1401" spans="16:16" x14ac:dyDescent="0.35">
      <c r="P1401" s="75"/>
    </row>
    <row r="1402" spans="16:16" x14ac:dyDescent="0.35">
      <c r="P1402" s="75"/>
    </row>
    <row r="1403" spans="16:16" x14ac:dyDescent="0.35">
      <c r="P1403" s="75"/>
    </row>
    <row r="1404" spans="16:16" x14ac:dyDescent="0.35">
      <c r="P1404" s="75"/>
    </row>
    <row r="1405" spans="16:16" x14ac:dyDescent="0.35">
      <c r="P1405" s="75"/>
    </row>
    <row r="1406" spans="16:16" x14ac:dyDescent="0.35">
      <c r="P1406" s="75"/>
    </row>
    <row r="1407" spans="16:16" x14ac:dyDescent="0.35">
      <c r="P1407" s="75"/>
    </row>
    <row r="1408" spans="16:16" x14ac:dyDescent="0.35">
      <c r="P1408" s="75"/>
    </row>
    <row r="1409" spans="16:16" x14ac:dyDescent="0.35">
      <c r="P1409" s="75"/>
    </row>
    <row r="1410" spans="16:16" x14ac:dyDescent="0.35">
      <c r="P1410" s="75"/>
    </row>
    <row r="1411" spans="16:16" x14ac:dyDescent="0.35">
      <c r="P1411" s="75"/>
    </row>
    <row r="1412" spans="16:16" x14ac:dyDescent="0.35">
      <c r="P1412" s="75"/>
    </row>
    <row r="1413" spans="16:16" x14ac:dyDescent="0.35">
      <c r="P1413" s="75"/>
    </row>
    <row r="1414" spans="16:16" x14ac:dyDescent="0.35">
      <c r="P1414" s="75"/>
    </row>
    <row r="1415" spans="16:16" x14ac:dyDescent="0.35">
      <c r="P1415" s="75"/>
    </row>
    <row r="1416" spans="16:16" x14ac:dyDescent="0.35">
      <c r="P1416" s="75"/>
    </row>
    <row r="1417" spans="16:16" x14ac:dyDescent="0.35">
      <c r="P1417" s="75"/>
    </row>
    <row r="1418" spans="16:16" x14ac:dyDescent="0.35">
      <c r="P1418" s="75"/>
    </row>
    <row r="1419" spans="16:16" x14ac:dyDescent="0.35">
      <c r="P1419" s="75"/>
    </row>
    <row r="1420" spans="16:16" x14ac:dyDescent="0.35">
      <c r="P1420" s="75"/>
    </row>
    <row r="1421" spans="16:16" x14ac:dyDescent="0.35">
      <c r="P1421" s="75"/>
    </row>
    <row r="1422" spans="16:16" x14ac:dyDescent="0.35">
      <c r="P1422" s="75"/>
    </row>
    <row r="1423" spans="16:16" x14ac:dyDescent="0.35">
      <c r="P1423" s="75"/>
    </row>
    <row r="1424" spans="16:16" x14ac:dyDescent="0.35">
      <c r="P1424" s="75"/>
    </row>
    <row r="1425" spans="16:16" x14ac:dyDescent="0.35">
      <c r="P1425" s="75"/>
    </row>
    <row r="1426" spans="16:16" x14ac:dyDescent="0.35">
      <c r="P1426" s="75"/>
    </row>
    <row r="1427" spans="16:16" x14ac:dyDescent="0.35">
      <c r="P1427" s="75"/>
    </row>
    <row r="1428" spans="16:16" x14ac:dyDescent="0.35">
      <c r="P1428" s="75"/>
    </row>
    <row r="1429" spans="16:16" x14ac:dyDescent="0.35">
      <c r="P1429" s="75"/>
    </row>
    <row r="1430" spans="16:16" x14ac:dyDescent="0.35">
      <c r="P1430" s="75"/>
    </row>
    <row r="1431" spans="16:16" x14ac:dyDescent="0.35">
      <c r="P1431" s="75"/>
    </row>
    <row r="1432" spans="16:16" x14ac:dyDescent="0.35">
      <c r="P1432" s="75"/>
    </row>
    <row r="1433" spans="16:16" x14ac:dyDescent="0.35">
      <c r="P1433" s="75"/>
    </row>
    <row r="1434" spans="16:16" x14ac:dyDescent="0.35">
      <c r="P1434" s="75"/>
    </row>
    <row r="1435" spans="16:16" x14ac:dyDescent="0.35">
      <c r="P1435" s="75"/>
    </row>
    <row r="1436" spans="16:16" x14ac:dyDescent="0.35">
      <c r="P1436" s="75"/>
    </row>
    <row r="1437" spans="16:16" x14ac:dyDescent="0.35">
      <c r="P1437" s="75"/>
    </row>
    <row r="1438" spans="16:16" x14ac:dyDescent="0.35">
      <c r="P1438" s="75"/>
    </row>
    <row r="1439" spans="16:16" x14ac:dyDescent="0.35">
      <c r="P1439" s="75"/>
    </row>
    <row r="1440" spans="16:16" x14ac:dyDescent="0.35">
      <c r="P1440" s="75"/>
    </row>
    <row r="1441" spans="16:16" x14ac:dyDescent="0.35">
      <c r="P1441" s="75"/>
    </row>
    <row r="1442" spans="16:16" x14ac:dyDescent="0.35">
      <c r="P1442" s="75"/>
    </row>
    <row r="1443" spans="16:16" x14ac:dyDescent="0.35">
      <c r="P1443" s="75"/>
    </row>
    <row r="1444" spans="16:16" x14ac:dyDescent="0.35">
      <c r="P1444" s="75"/>
    </row>
    <row r="1445" spans="16:16" x14ac:dyDescent="0.35">
      <c r="P1445" s="75"/>
    </row>
    <row r="1446" spans="16:16" x14ac:dyDescent="0.35">
      <c r="P1446" s="75"/>
    </row>
    <row r="1447" spans="16:16" x14ac:dyDescent="0.35">
      <c r="P1447" s="75"/>
    </row>
    <row r="1448" spans="16:16" x14ac:dyDescent="0.35">
      <c r="P1448" s="75"/>
    </row>
    <row r="1449" spans="16:16" x14ac:dyDescent="0.35">
      <c r="P1449" s="75"/>
    </row>
    <row r="1450" spans="16:16" x14ac:dyDescent="0.35">
      <c r="P1450" s="75"/>
    </row>
    <row r="1451" spans="16:16" x14ac:dyDescent="0.35">
      <c r="P1451" s="75"/>
    </row>
    <row r="1452" spans="16:16" x14ac:dyDescent="0.35">
      <c r="P1452" s="75"/>
    </row>
    <row r="1453" spans="16:16" x14ac:dyDescent="0.35">
      <c r="P1453" s="75"/>
    </row>
    <row r="1454" spans="16:16" x14ac:dyDescent="0.35">
      <c r="P1454" s="75"/>
    </row>
    <row r="1455" spans="16:16" x14ac:dyDescent="0.35">
      <c r="P1455" s="75"/>
    </row>
    <row r="1456" spans="16:16" x14ac:dyDescent="0.35">
      <c r="P1456" s="75"/>
    </row>
    <row r="1457" spans="16:16" x14ac:dyDescent="0.35">
      <c r="P1457" s="75"/>
    </row>
    <row r="1458" spans="16:16" x14ac:dyDescent="0.35">
      <c r="P1458" s="75"/>
    </row>
    <row r="1459" spans="16:16" x14ac:dyDescent="0.35">
      <c r="P1459" s="75"/>
    </row>
    <row r="1460" spans="16:16" x14ac:dyDescent="0.35">
      <c r="P1460" s="75"/>
    </row>
    <row r="1461" spans="16:16" x14ac:dyDescent="0.35">
      <c r="P1461" s="75"/>
    </row>
    <row r="1462" spans="16:16" x14ac:dyDescent="0.35">
      <c r="P1462" s="75"/>
    </row>
    <row r="1463" spans="16:16" x14ac:dyDescent="0.35">
      <c r="P1463" s="75"/>
    </row>
    <row r="1464" spans="16:16" x14ac:dyDescent="0.35">
      <c r="P1464" s="75"/>
    </row>
    <row r="1465" spans="16:16" x14ac:dyDescent="0.35">
      <c r="P1465" s="75"/>
    </row>
    <row r="1466" spans="16:16" x14ac:dyDescent="0.35">
      <c r="P1466" s="75"/>
    </row>
    <row r="1467" spans="16:16" x14ac:dyDescent="0.35">
      <c r="P1467" s="75"/>
    </row>
    <row r="1468" spans="16:16" x14ac:dyDescent="0.35">
      <c r="P1468" s="75"/>
    </row>
    <row r="1469" spans="16:16" x14ac:dyDescent="0.35">
      <c r="P1469" s="75"/>
    </row>
    <row r="1470" spans="16:16" x14ac:dyDescent="0.35">
      <c r="P1470" s="75"/>
    </row>
    <row r="1471" spans="16:16" x14ac:dyDescent="0.35">
      <c r="P1471" s="75"/>
    </row>
    <row r="1472" spans="16:16" x14ac:dyDescent="0.35">
      <c r="P1472" s="75"/>
    </row>
    <row r="1473" spans="16:16" x14ac:dyDescent="0.35">
      <c r="P1473" s="75"/>
    </row>
    <row r="1474" spans="16:16" x14ac:dyDescent="0.35">
      <c r="P1474" s="75"/>
    </row>
    <row r="1475" spans="16:16" x14ac:dyDescent="0.35">
      <c r="P1475" s="75"/>
    </row>
    <row r="1476" spans="16:16" x14ac:dyDescent="0.35">
      <c r="P1476" s="75"/>
    </row>
    <row r="1477" spans="16:16" x14ac:dyDescent="0.35">
      <c r="P1477" s="75"/>
    </row>
    <row r="1478" spans="16:16" x14ac:dyDescent="0.35">
      <c r="P1478" s="75"/>
    </row>
    <row r="1479" spans="16:16" x14ac:dyDescent="0.35">
      <c r="P1479" s="75"/>
    </row>
    <row r="1480" spans="16:16" x14ac:dyDescent="0.35">
      <c r="P1480" s="75"/>
    </row>
    <row r="1481" spans="16:16" x14ac:dyDescent="0.35">
      <c r="P1481" s="75"/>
    </row>
    <row r="1482" spans="16:16" x14ac:dyDescent="0.35">
      <c r="P1482" s="75"/>
    </row>
    <row r="1483" spans="16:16" x14ac:dyDescent="0.35">
      <c r="P1483" s="75"/>
    </row>
    <row r="1484" spans="16:16" x14ac:dyDescent="0.35">
      <c r="P1484" s="75"/>
    </row>
    <row r="1485" spans="16:16" x14ac:dyDescent="0.35">
      <c r="P1485" s="75"/>
    </row>
    <row r="1486" spans="16:16" x14ac:dyDescent="0.35">
      <c r="P1486" s="75"/>
    </row>
    <row r="1487" spans="16:16" x14ac:dyDescent="0.35">
      <c r="P1487" s="75"/>
    </row>
    <row r="1488" spans="16:16" x14ac:dyDescent="0.35">
      <c r="P1488" s="75"/>
    </row>
    <row r="1489" spans="16:16" x14ac:dyDescent="0.35">
      <c r="P1489" s="75"/>
    </row>
    <row r="1490" spans="16:16" x14ac:dyDescent="0.35">
      <c r="P1490" s="75"/>
    </row>
    <row r="1491" spans="16:16" x14ac:dyDescent="0.35">
      <c r="P1491" s="75"/>
    </row>
    <row r="1492" spans="16:16" x14ac:dyDescent="0.35">
      <c r="P1492" s="75"/>
    </row>
    <row r="1493" spans="16:16" x14ac:dyDescent="0.35">
      <c r="P1493" s="75"/>
    </row>
    <row r="1494" spans="16:16" x14ac:dyDescent="0.35">
      <c r="P1494" s="75"/>
    </row>
    <row r="1495" spans="16:16" x14ac:dyDescent="0.35">
      <c r="P1495" s="75"/>
    </row>
    <row r="1496" spans="16:16" x14ac:dyDescent="0.35">
      <c r="P1496" s="75"/>
    </row>
    <row r="1497" spans="16:16" x14ac:dyDescent="0.35">
      <c r="P1497" s="75"/>
    </row>
    <row r="1498" spans="16:16" x14ac:dyDescent="0.35">
      <c r="P1498" s="75"/>
    </row>
    <row r="1499" spans="16:16" x14ac:dyDescent="0.35">
      <c r="P1499" s="75"/>
    </row>
    <row r="1500" spans="16:16" x14ac:dyDescent="0.35">
      <c r="P1500" s="75"/>
    </row>
    <row r="1501" spans="16:16" x14ac:dyDescent="0.35">
      <c r="P1501" s="75"/>
    </row>
    <row r="1502" spans="16:16" x14ac:dyDescent="0.35">
      <c r="P1502" s="75"/>
    </row>
    <row r="1503" spans="16:16" x14ac:dyDescent="0.35">
      <c r="P1503" s="75"/>
    </row>
    <row r="1504" spans="16:16" x14ac:dyDescent="0.35">
      <c r="P1504" s="75"/>
    </row>
    <row r="1505" spans="16:16" x14ac:dyDescent="0.35">
      <c r="P1505" s="75"/>
    </row>
    <row r="1506" spans="16:16" x14ac:dyDescent="0.35">
      <c r="P1506" s="75"/>
    </row>
    <row r="1507" spans="16:16" x14ac:dyDescent="0.35">
      <c r="P1507" s="75"/>
    </row>
    <row r="1508" spans="16:16" x14ac:dyDescent="0.35">
      <c r="P1508" s="75"/>
    </row>
    <row r="1509" spans="16:16" x14ac:dyDescent="0.35">
      <c r="P1509" s="75"/>
    </row>
    <row r="1510" spans="16:16" x14ac:dyDescent="0.35">
      <c r="P1510" s="75"/>
    </row>
    <row r="1511" spans="16:16" x14ac:dyDescent="0.35">
      <c r="P1511" s="75"/>
    </row>
    <row r="1512" spans="16:16" x14ac:dyDescent="0.35">
      <c r="P1512" s="75"/>
    </row>
    <row r="1513" spans="16:16" x14ac:dyDescent="0.35">
      <c r="P1513" s="75"/>
    </row>
    <row r="1514" spans="16:16" x14ac:dyDescent="0.35">
      <c r="P1514" s="75"/>
    </row>
    <row r="1515" spans="16:16" x14ac:dyDescent="0.35">
      <c r="P1515" s="75"/>
    </row>
    <row r="1516" spans="16:16" x14ac:dyDescent="0.35">
      <c r="P1516" s="75"/>
    </row>
    <row r="1517" spans="16:16" x14ac:dyDescent="0.35">
      <c r="P1517" s="75"/>
    </row>
    <row r="1518" spans="16:16" x14ac:dyDescent="0.35">
      <c r="P1518" s="75"/>
    </row>
    <row r="1519" spans="16:16" x14ac:dyDescent="0.35">
      <c r="P1519" s="75"/>
    </row>
    <row r="1520" spans="16:16" x14ac:dyDescent="0.35">
      <c r="P1520" s="75"/>
    </row>
    <row r="1521" spans="16:16" x14ac:dyDescent="0.35">
      <c r="P1521" s="75"/>
    </row>
    <row r="1522" spans="16:16" x14ac:dyDescent="0.35">
      <c r="P1522" s="75"/>
    </row>
    <row r="1523" spans="16:16" x14ac:dyDescent="0.35">
      <c r="P1523" s="75"/>
    </row>
    <row r="1524" spans="16:16" x14ac:dyDescent="0.35">
      <c r="P1524" s="75"/>
    </row>
    <row r="1525" spans="16:16" x14ac:dyDescent="0.35">
      <c r="P1525" s="75"/>
    </row>
    <row r="1526" spans="16:16" x14ac:dyDescent="0.35">
      <c r="P1526" s="75"/>
    </row>
    <row r="1527" spans="16:16" x14ac:dyDescent="0.35">
      <c r="P1527" s="75"/>
    </row>
    <row r="1528" spans="16:16" x14ac:dyDescent="0.35">
      <c r="P1528" s="75"/>
    </row>
    <row r="1529" spans="16:16" x14ac:dyDescent="0.35">
      <c r="P1529" s="75"/>
    </row>
    <row r="1530" spans="16:16" x14ac:dyDescent="0.35">
      <c r="P1530" s="75"/>
    </row>
    <row r="1531" spans="16:16" x14ac:dyDescent="0.35">
      <c r="P1531" s="75"/>
    </row>
    <row r="1532" spans="16:16" x14ac:dyDescent="0.35">
      <c r="P1532" s="75"/>
    </row>
    <row r="1533" spans="16:16" x14ac:dyDescent="0.35">
      <c r="P1533" s="75"/>
    </row>
    <row r="1534" spans="16:16" x14ac:dyDescent="0.35">
      <c r="P1534" s="75"/>
    </row>
    <row r="1535" spans="16:16" x14ac:dyDescent="0.35">
      <c r="P1535" s="75"/>
    </row>
    <row r="1536" spans="16:16" x14ac:dyDescent="0.35">
      <c r="P1536" s="75"/>
    </row>
    <row r="1537" spans="16:16" x14ac:dyDescent="0.35">
      <c r="P1537" s="75"/>
    </row>
    <row r="1538" spans="16:16" x14ac:dyDescent="0.35">
      <c r="P1538" s="75"/>
    </row>
    <row r="1539" spans="16:16" x14ac:dyDescent="0.35">
      <c r="P1539" s="75"/>
    </row>
    <row r="1540" spans="16:16" x14ac:dyDescent="0.35">
      <c r="P1540" s="75"/>
    </row>
    <row r="1541" spans="16:16" x14ac:dyDescent="0.35">
      <c r="P1541" s="75"/>
    </row>
    <row r="1542" spans="16:16" x14ac:dyDescent="0.35">
      <c r="P1542" s="75"/>
    </row>
    <row r="1543" spans="16:16" x14ac:dyDescent="0.35">
      <c r="P1543" s="75"/>
    </row>
    <row r="1544" spans="16:16" x14ac:dyDescent="0.35">
      <c r="P1544" s="75"/>
    </row>
    <row r="1545" spans="16:16" x14ac:dyDescent="0.35">
      <c r="P1545" s="75"/>
    </row>
    <row r="1546" spans="16:16" x14ac:dyDescent="0.35">
      <c r="P1546" s="75"/>
    </row>
    <row r="1547" spans="16:16" x14ac:dyDescent="0.35">
      <c r="P1547" s="75"/>
    </row>
    <row r="1548" spans="16:16" x14ac:dyDescent="0.35">
      <c r="P1548" s="75"/>
    </row>
    <row r="1549" spans="16:16" x14ac:dyDescent="0.35">
      <c r="P1549" s="75"/>
    </row>
    <row r="1550" spans="16:16" x14ac:dyDescent="0.35">
      <c r="P1550" s="75"/>
    </row>
    <row r="1551" spans="16:16" x14ac:dyDescent="0.35">
      <c r="P1551" s="75"/>
    </row>
    <row r="1552" spans="16:16" x14ac:dyDescent="0.35">
      <c r="P1552" s="75"/>
    </row>
    <row r="1553" spans="16:16" x14ac:dyDescent="0.35">
      <c r="P1553" s="75"/>
    </row>
    <row r="1554" spans="16:16" x14ac:dyDescent="0.35">
      <c r="P1554" s="75"/>
    </row>
    <row r="1555" spans="16:16" x14ac:dyDescent="0.35">
      <c r="P1555" s="75"/>
    </row>
    <row r="1556" spans="16:16" x14ac:dyDescent="0.35">
      <c r="P1556" s="75"/>
    </row>
    <row r="1557" spans="16:16" x14ac:dyDescent="0.35">
      <c r="P1557" s="75"/>
    </row>
    <row r="1558" spans="16:16" x14ac:dyDescent="0.35">
      <c r="P1558" s="75"/>
    </row>
    <row r="1559" spans="16:16" x14ac:dyDescent="0.35">
      <c r="P1559" s="75"/>
    </row>
    <row r="1560" spans="16:16" x14ac:dyDescent="0.35">
      <c r="P1560" s="75"/>
    </row>
    <row r="1561" spans="16:16" x14ac:dyDescent="0.35">
      <c r="P1561" s="75"/>
    </row>
    <row r="1562" spans="16:16" x14ac:dyDescent="0.35">
      <c r="P1562" s="75"/>
    </row>
    <row r="1563" spans="16:16" x14ac:dyDescent="0.35">
      <c r="P1563" s="75"/>
    </row>
    <row r="1564" spans="16:16" x14ac:dyDescent="0.35">
      <c r="P1564" s="75"/>
    </row>
    <row r="1565" spans="16:16" x14ac:dyDescent="0.35">
      <c r="P1565" s="75"/>
    </row>
    <row r="1566" spans="16:16" x14ac:dyDescent="0.35">
      <c r="P1566" s="75"/>
    </row>
    <row r="1567" spans="16:16" x14ac:dyDescent="0.35">
      <c r="P1567" s="75"/>
    </row>
    <row r="1568" spans="16:16" x14ac:dyDescent="0.35">
      <c r="P1568" s="75"/>
    </row>
    <row r="1569" spans="16:16" x14ac:dyDescent="0.35">
      <c r="P1569" s="75"/>
    </row>
    <row r="1570" spans="16:16" x14ac:dyDescent="0.35">
      <c r="P1570" s="75"/>
    </row>
    <row r="1571" spans="16:16" x14ac:dyDescent="0.35">
      <c r="P1571" s="75"/>
    </row>
    <row r="1572" spans="16:16" x14ac:dyDescent="0.35">
      <c r="P1572" s="75"/>
    </row>
    <row r="1573" spans="16:16" x14ac:dyDescent="0.35">
      <c r="P1573" s="75"/>
    </row>
    <row r="1574" spans="16:16" x14ac:dyDescent="0.35">
      <c r="P1574" s="75"/>
    </row>
    <row r="1575" spans="16:16" x14ac:dyDescent="0.35">
      <c r="P1575" s="75"/>
    </row>
    <row r="1576" spans="16:16" x14ac:dyDescent="0.35">
      <c r="P1576" s="75"/>
    </row>
    <row r="1577" spans="16:16" x14ac:dyDescent="0.35">
      <c r="P1577" s="75"/>
    </row>
    <row r="1578" spans="16:16" x14ac:dyDescent="0.35">
      <c r="P1578" s="75"/>
    </row>
    <row r="1579" spans="16:16" x14ac:dyDescent="0.35">
      <c r="P1579" s="75"/>
    </row>
    <row r="1580" spans="16:16" x14ac:dyDescent="0.35">
      <c r="P1580" s="75"/>
    </row>
    <row r="1581" spans="16:16" x14ac:dyDescent="0.35">
      <c r="P1581" s="75"/>
    </row>
    <row r="1582" spans="16:16" x14ac:dyDescent="0.35">
      <c r="P1582" s="75"/>
    </row>
    <row r="1583" spans="16:16" x14ac:dyDescent="0.35">
      <c r="P1583" s="75"/>
    </row>
    <row r="1584" spans="16:16" x14ac:dyDescent="0.35">
      <c r="P1584" s="75"/>
    </row>
    <row r="1585" spans="16:16" x14ac:dyDescent="0.35">
      <c r="P1585" s="75"/>
    </row>
    <row r="1586" spans="16:16" x14ac:dyDescent="0.35">
      <c r="P1586" s="75"/>
    </row>
    <row r="1587" spans="16:16" x14ac:dyDescent="0.35">
      <c r="P1587" s="75"/>
    </row>
    <row r="1588" spans="16:16" x14ac:dyDescent="0.35">
      <c r="P1588" s="75"/>
    </row>
    <row r="1589" spans="16:16" x14ac:dyDescent="0.35">
      <c r="P1589" s="75"/>
    </row>
    <row r="1590" spans="16:16" x14ac:dyDescent="0.35">
      <c r="P1590" s="75"/>
    </row>
    <row r="1591" spans="16:16" x14ac:dyDescent="0.35">
      <c r="P1591" s="75"/>
    </row>
    <row r="1592" spans="16:16" x14ac:dyDescent="0.35">
      <c r="P1592" s="75"/>
    </row>
    <row r="1593" spans="16:16" x14ac:dyDescent="0.35">
      <c r="P1593" s="75"/>
    </row>
    <row r="1594" spans="16:16" x14ac:dyDescent="0.35">
      <c r="P1594" s="75"/>
    </row>
    <row r="1595" spans="16:16" x14ac:dyDescent="0.35">
      <c r="P1595" s="75"/>
    </row>
    <row r="1596" spans="16:16" x14ac:dyDescent="0.35">
      <c r="P1596" s="75"/>
    </row>
    <row r="1597" spans="16:16" x14ac:dyDescent="0.35">
      <c r="P1597" s="75"/>
    </row>
    <row r="1598" spans="16:16" x14ac:dyDescent="0.35">
      <c r="P1598" s="75"/>
    </row>
    <row r="1599" spans="16:16" x14ac:dyDescent="0.35">
      <c r="P1599" s="75"/>
    </row>
    <row r="1600" spans="16:16" x14ac:dyDescent="0.35">
      <c r="P1600" s="75"/>
    </row>
    <row r="1601" spans="16:16" x14ac:dyDescent="0.35">
      <c r="P1601" s="75"/>
    </row>
    <row r="1602" spans="16:16" x14ac:dyDescent="0.35">
      <c r="P1602" s="75"/>
    </row>
    <row r="1603" spans="16:16" x14ac:dyDescent="0.35">
      <c r="P1603" s="75"/>
    </row>
    <row r="1604" spans="16:16" x14ac:dyDescent="0.35">
      <c r="P1604" s="75"/>
    </row>
    <row r="1605" spans="16:16" x14ac:dyDescent="0.35">
      <c r="P1605" s="75"/>
    </row>
    <row r="1606" spans="16:16" x14ac:dyDescent="0.35">
      <c r="P1606" s="75"/>
    </row>
    <row r="1607" spans="16:16" x14ac:dyDescent="0.35">
      <c r="P1607" s="75"/>
    </row>
    <row r="1608" spans="16:16" x14ac:dyDescent="0.35">
      <c r="P1608" s="75"/>
    </row>
    <row r="1609" spans="16:16" x14ac:dyDescent="0.35">
      <c r="P1609" s="75"/>
    </row>
    <row r="1610" spans="16:16" x14ac:dyDescent="0.35">
      <c r="P1610" s="75"/>
    </row>
    <row r="1611" spans="16:16" x14ac:dyDescent="0.35">
      <c r="P1611" s="75"/>
    </row>
    <row r="1612" spans="16:16" x14ac:dyDescent="0.35">
      <c r="P1612" s="75"/>
    </row>
    <row r="1613" spans="16:16" x14ac:dyDescent="0.35">
      <c r="P1613" s="75"/>
    </row>
    <row r="1614" spans="16:16" x14ac:dyDescent="0.35">
      <c r="P1614" s="75"/>
    </row>
    <row r="1615" spans="16:16" x14ac:dyDescent="0.35">
      <c r="P1615" s="75"/>
    </row>
    <row r="1616" spans="16:16" x14ac:dyDescent="0.35">
      <c r="P1616" s="75"/>
    </row>
    <row r="1617" spans="16:16" x14ac:dyDescent="0.35">
      <c r="P1617" s="75"/>
    </row>
    <row r="1618" spans="16:16" x14ac:dyDescent="0.35">
      <c r="P1618" s="75"/>
    </row>
    <row r="1619" spans="16:16" x14ac:dyDescent="0.35">
      <c r="P1619" s="75"/>
    </row>
    <row r="1620" spans="16:16" x14ac:dyDescent="0.35">
      <c r="P1620" s="75"/>
    </row>
    <row r="1621" spans="16:16" x14ac:dyDescent="0.35">
      <c r="P1621" s="75"/>
    </row>
    <row r="1622" spans="16:16" x14ac:dyDescent="0.35">
      <c r="P1622" s="75"/>
    </row>
    <row r="1623" spans="16:16" x14ac:dyDescent="0.35">
      <c r="P1623" s="75"/>
    </row>
    <row r="1624" spans="16:16" x14ac:dyDescent="0.35">
      <c r="P1624" s="75"/>
    </row>
    <row r="1625" spans="16:16" x14ac:dyDescent="0.35">
      <c r="P1625" s="75"/>
    </row>
    <row r="1626" spans="16:16" x14ac:dyDescent="0.35">
      <c r="P1626" s="75"/>
    </row>
    <row r="1627" spans="16:16" x14ac:dyDescent="0.35">
      <c r="P1627" s="75"/>
    </row>
    <row r="1628" spans="16:16" x14ac:dyDescent="0.35">
      <c r="P1628" s="75"/>
    </row>
    <row r="1629" spans="16:16" x14ac:dyDescent="0.35">
      <c r="P1629" s="75"/>
    </row>
    <row r="1630" spans="16:16" x14ac:dyDescent="0.35">
      <c r="P1630" s="75"/>
    </row>
    <row r="1631" spans="16:16" x14ac:dyDescent="0.35">
      <c r="P1631" s="75"/>
    </row>
    <row r="1632" spans="16:16" x14ac:dyDescent="0.35">
      <c r="P1632" s="75"/>
    </row>
    <row r="1633" spans="16:16" x14ac:dyDescent="0.35">
      <c r="P1633" s="75"/>
    </row>
    <row r="1634" spans="16:16" x14ac:dyDescent="0.35">
      <c r="P1634" s="75"/>
    </row>
    <row r="1635" spans="16:16" x14ac:dyDescent="0.35">
      <c r="P1635" s="75"/>
    </row>
    <row r="1636" spans="16:16" x14ac:dyDescent="0.35">
      <c r="P1636" s="75"/>
    </row>
    <row r="1637" spans="16:16" x14ac:dyDescent="0.35">
      <c r="P1637" s="75"/>
    </row>
    <row r="1638" spans="16:16" x14ac:dyDescent="0.35">
      <c r="P1638" s="75"/>
    </row>
    <row r="1639" spans="16:16" x14ac:dyDescent="0.35">
      <c r="P1639" s="75"/>
    </row>
    <row r="1640" spans="16:16" x14ac:dyDescent="0.35">
      <c r="P1640" s="75"/>
    </row>
    <row r="1641" spans="16:16" x14ac:dyDescent="0.35">
      <c r="P1641" s="75"/>
    </row>
    <row r="1642" spans="16:16" x14ac:dyDescent="0.35">
      <c r="P1642" s="75"/>
    </row>
    <row r="1643" spans="16:16" x14ac:dyDescent="0.35">
      <c r="P1643" s="75"/>
    </row>
    <row r="1644" spans="16:16" x14ac:dyDescent="0.35">
      <c r="P1644" s="75"/>
    </row>
    <row r="1645" spans="16:16" x14ac:dyDescent="0.35">
      <c r="P1645" s="75"/>
    </row>
    <row r="1646" spans="16:16" x14ac:dyDescent="0.35">
      <c r="P1646" s="75"/>
    </row>
    <row r="1647" spans="16:16" x14ac:dyDescent="0.35">
      <c r="P1647" s="75"/>
    </row>
    <row r="1648" spans="16:16" x14ac:dyDescent="0.35">
      <c r="P1648" s="75"/>
    </row>
    <row r="1649" spans="16:16" x14ac:dyDescent="0.35">
      <c r="P1649" s="75"/>
    </row>
    <row r="1650" spans="16:16" x14ac:dyDescent="0.35">
      <c r="P1650" s="75"/>
    </row>
    <row r="1651" spans="16:16" x14ac:dyDescent="0.35">
      <c r="P1651" s="75"/>
    </row>
    <row r="1652" spans="16:16" x14ac:dyDescent="0.35">
      <c r="P1652" s="75"/>
    </row>
    <row r="1653" spans="16:16" x14ac:dyDescent="0.35">
      <c r="P1653" s="75"/>
    </row>
    <row r="1654" spans="16:16" x14ac:dyDescent="0.35">
      <c r="P1654" s="75"/>
    </row>
    <row r="1655" spans="16:16" x14ac:dyDescent="0.35">
      <c r="P1655" s="75"/>
    </row>
    <row r="1656" spans="16:16" x14ac:dyDescent="0.35">
      <c r="P1656" s="75"/>
    </row>
    <row r="1657" spans="16:16" x14ac:dyDescent="0.35">
      <c r="P1657" s="75"/>
    </row>
    <row r="1658" spans="16:16" x14ac:dyDescent="0.35">
      <c r="P1658" s="75"/>
    </row>
    <row r="1659" spans="16:16" x14ac:dyDescent="0.35">
      <c r="P1659" s="75"/>
    </row>
    <row r="1660" spans="16:16" x14ac:dyDescent="0.35">
      <c r="P1660" s="75"/>
    </row>
    <row r="1661" spans="16:16" x14ac:dyDescent="0.35">
      <c r="P1661" s="75"/>
    </row>
    <row r="1662" spans="16:16" x14ac:dyDescent="0.35">
      <c r="P1662" s="75"/>
    </row>
    <row r="1663" spans="16:16" x14ac:dyDescent="0.35">
      <c r="P1663" s="75"/>
    </row>
    <row r="1664" spans="16:16" x14ac:dyDescent="0.35">
      <c r="P1664" s="75"/>
    </row>
    <row r="1665" spans="16:16" x14ac:dyDescent="0.35">
      <c r="P1665" s="75"/>
    </row>
    <row r="1666" spans="16:16" x14ac:dyDescent="0.35">
      <c r="P1666" s="75"/>
    </row>
    <row r="1667" spans="16:16" x14ac:dyDescent="0.35">
      <c r="P1667" s="75"/>
    </row>
    <row r="1668" spans="16:16" x14ac:dyDescent="0.35">
      <c r="P1668" s="75"/>
    </row>
    <row r="1669" spans="16:16" x14ac:dyDescent="0.35">
      <c r="P1669" s="75"/>
    </row>
    <row r="1670" spans="16:16" x14ac:dyDescent="0.35">
      <c r="P1670" s="75"/>
    </row>
    <row r="1671" spans="16:16" x14ac:dyDescent="0.35">
      <c r="P1671" s="75"/>
    </row>
    <row r="1672" spans="16:16" x14ac:dyDescent="0.35">
      <c r="P1672" s="75"/>
    </row>
    <row r="1673" spans="16:16" x14ac:dyDescent="0.35">
      <c r="P1673" s="75"/>
    </row>
    <row r="1674" spans="16:16" x14ac:dyDescent="0.35">
      <c r="P1674" s="75"/>
    </row>
    <row r="1675" spans="16:16" x14ac:dyDescent="0.35">
      <c r="P1675" s="75"/>
    </row>
    <row r="1676" spans="16:16" x14ac:dyDescent="0.35">
      <c r="P1676" s="75"/>
    </row>
    <row r="1677" spans="16:16" x14ac:dyDescent="0.35">
      <c r="P1677" s="75"/>
    </row>
    <row r="1678" spans="16:16" x14ac:dyDescent="0.35">
      <c r="P1678" s="75"/>
    </row>
    <row r="1679" spans="16:16" x14ac:dyDescent="0.35">
      <c r="P1679" s="75"/>
    </row>
    <row r="1680" spans="16:16" x14ac:dyDescent="0.35">
      <c r="P1680" s="75"/>
    </row>
    <row r="1681" spans="16:16" x14ac:dyDescent="0.35">
      <c r="P1681" s="75"/>
    </row>
    <row r="1682" spans="16:16" x14ac:dyDescent="0.35">
      <c r="P1682" s="75"/>
    </row>
    <row r="1683" spans="16:16" x14ac:dyDescent="0.35">
      <c r="P1683" s="75"/>
    </row>
    <row r="1684" spans="16:16" x14ac:dyDescent="0.35">
      <c r="P1684" s="75"/>
    </row>
    <row r="1685" spans="16:16" x14ac:dyDescent="0.35">
      <c r="P1685" s="75"/>
    </row>
    <row r="1686" spans="16:16" x14ac:dyDescent="0.35">
      <c r="P1686" s="75"/>
    </row>
    <row r="1687" spans="16:16" x14ac:dyDescent="0.35">
      <c r="P1687" s="75"/>
    </row>
    <row r="1688" spans="16:16" x14ac:dyDescent="0.35">
      <c r="P1688" s="75"/>
    </row>
    <row r="1689" spans="16:16" x14ac:dyDescent="0.35">
      <c r="P1689" s="75"/>
    </row>
    <row r="1690" spans="16:16" x14ac:dyDescent="0.35">
      <c r="P1690" s="75"/>
    </row>
    <row r="1691" spans="16:16" x14ac:dyDescent="0.35">
      <c r="P1691" s="75"/>
    </row>
    <row r="1692" spans="16:16" x14ac:dyDescent="0.35">
      <c r="P1692" s="75"/>
    </row>
    <row r="1693" spans="16:16" x14ac:dyDescent="0.35">
      <c r="P1693" s="75"/>
    </row>
    <row r="1694" spans="16:16" x14ac:dyDescent="0.35">
      <c r="P1694" s="75"/>
    </row>
    <row r="1695" spans="16:16" x14ac:dyDescent="0.35">
      <c r="P1695" s="75"/>
    </row>
    <row r="1696" spans="16:16" x14ac:dyDescent="0.35">
      <c r="P1696" s="75"/>
    </row>
    <row r="1697" spans="16:16" x14ac:dyDescent="0.35">
      <c r="P1697" s="75"/>
    </row>
    <row r="1698" spans="16:16" x14ac:dyDescent="0.35">
      <c r="P1698" s="75"/>
    </row>
    <row r="1699" spans="16:16" x14ac:dyDescent="0.35">
      <c r="P1699" s="75"/>
    </row>
    <row r="1700" spans="16:16" x14ac:dyDescent="0.35">
      <c r="P1700" s="75"/>
    </row>
    <row r="1701" spans="16:16" x14ac:dyDescent="0.35">
      <c r="P1701" s="75"/>
    </row>
    <row r="1702" spans="16:16" x14ac:dyDescent="0.35">
      <c r="P1702" s="75"/>
    </row>
    <row r="1703" spans="16:16" x14ac:dyDescent="0.35">
      <c r="P1703" s="75"/>
    </row>
    <row r="1704" spans="16:16" x14ac:dyDescent="0.35">
      <c r="P1704" s="75"/>
    </row>
    <row r="1705" spans="16:16" x14ac:dyDescent="0.35">
      <c r="P1705" s="75"/>
    </row>
    <row r="1706" spans="16:16" x14ac:dyDescent="0.35">
      <c r="P1706" s="75"/>
    </row>
    <row r="1707" spans="16:16" x14ac:dyDescent="0.35">
      <c r="P1707" s="75"/>
    </row>
    <row r="1708" spans="16:16" x14ac:dyDescent="0.35">
      <c r="P1708" s="75"/>
    </row>
    <row r="1709" spans="16:16" x14ac:dyDescent="0.35">
      <c r="P1709" s="75"/>
    </row>
    <row r="1710" spans="16:16" x14ac:dyDescent="0.35">
      <c r="P1710" s="75"/>
    </row>
    <row r="1711" spans="16:16" x14ac:dyDescent="0.35">
      <c r="P1711" s="75"/>
    </row>
    <row r="1712" spans="16:16" x14ac:dyDescent="0.35">
      <c r="P1712" s="75"/>
    </row>
    <row r="1713" spans="16:16" x14ac:dyDescent="0.35">
      <c r="P1713" s="75"/>
    </row>
    <row r="1714" spans="16:16" x14ac:dyDescent="0.35">
      <c r="P1714" s="75"/>
    </row>
    <row r="1715" spans="16:16" x14ac:dyDescent="0.35">
      <c r="P1715" s="75"/>
    </row>
    <row r="1716" spans="16:16" x14ac:dyDescent="0.35">
      <c r="P1716" s="75"/>
    </row>
    <row r="1717" spans="16:16" x14ac:dyDescent="0.35">
      <c r="P1717" s="75"/>
    </row>
    <row r="1718" spans="16:16" x14ac:dyDescent="0.35">
      <c r="P1718" s="75"/>
    </row>
    <row r="1719" spans="16:16" x14ac:dyDescent="0.35">
      <c r="P1719" s="75"/>
    </row>
    <row r="1720" spans="16:16" x14ac:dyDescent="0.35">
      <c r="P1720" s="75"/>
    </row>
    <row r="1721" spans="16:16" x14ac:dyDescent="0.35">
      <c r="P1721" s="75"/>
    </row>
    <row r="1722" spans="16:16" x14ac:dyDescent="0.35">
      <c r="P1722" s="75"/>
    </row>
    <row r="1723" spans="16:16" x14ac:dyDescent="0.35">
      <c r="P1723" s="75"/>
    </row>
    <row r="1724" spans="16:16" x14ac:dyDescent="0.35">
      <c r="P1724" s="75"/>
    </row>
    <row r="1725" spans="16:16" x14ac:dyDescent="0.35">
      <c r="P1725" s="75"/>
    </row>
    <row r="1726" spans="16:16" x14ac:dyDescent="0.35">
      <c r="P1726" s="75"/>
    </row>
    <row r="1727" spans="16:16" x14ac:dyDescent="0.35">
      <c r="P1727" s="75"/>
    </row>
    <row r="1728" spans="16:16" x14ac:dyDescent="0.35">
      <c r="P1728" s="75"/>
    </row>
    <row r="1729" spans="16:16" x14ac:dyDescent="0.35">
      <c r="P1729" s="75"/>
    </row>
    <row r="1730" spans="16:16" x14ac:dyDescent="0.35">
      <c r="P1730" s="75"/>
    </row>
    <row r="1731" spans="16:16" x14ac:dyDescent="0.35">
      <c r="P1731" s="75"/>
    </row>
    <row r="1732" spans="16:16" x14ac:dyDescent="0.35">
      <c r="P1732" s="75"/>
    </row>
    <row r="1733" spans="16:16" x14ac:dyDescent="0.35">
      <c r="P1733" s="75"/>
    </row>
    <row r="1734" spans="16:16" x14ac:dyDescent="0.35">
      <c r="P1734" s="75"/>
    </row>
    <row r="1735" spans="16:16" x14ac:dyDescent="0.35">
      <c r="P1735" s="75"/>
    </row>
    <row r="1736" spans="16:16" x14ac:dyDescent="0.35">
      <c r="P1736" s="75"/>
    </row>
    <row r="1737" spans="16:16" x14ac:dyDescent="0.35">
      <c r="P1737" s="75"/>
    </row>
    <row r="1738" spans="16:16" x14ac:dyDescent="0.35">
      <c r="P1738" s="75"/>
    </row>
    <row r="1739" spans="16:16" x14ac:dyDescent="0.35">
      <c r="P1739" s="75"/>
    </row>
    <row r="1740" spans="16:16" x14ac:dyDescent="0.35">
      <c r="P1740" s="75"/>
    </row>
    <row r="1741" spans="16:16" x14ac:dyDescent="0.35">
      <c r="P1741" s="75"/>
    </row>
    <row r="1742" spans="16:16" x14ac:dyDescent="0.35">
      <c r="P1742" s="75"/>
    </row>
    <row r="1743" spans="16:16" x14ac:dyDescent="0.35">
      <c r="P1743" s="75"/>
    </row>
    <row r="1744" spans="16:16" x14ac:dyDescent="0.35">
      <c r="P1744" s="75"/>
    </row>
    <row r="1745" spans="16:16" x14ac:dyDescent="0.35">
      <c r="P1745" s="75"/>
    </row>
    <row r="1746" spans="16:16" x14ac:dyDescent="0.35">
      <c r="P1746" s="75"/>
    </row>
    <row r="1747" spans="16:16" x14ac:dyDescent="0.35">
      <c r="P1747" s="75"/>
    </row>
    <row r="1748" spans="16:16" x14ac:dyDescent="0.35">
      <c r="P1748" s="75"/>
    </row>
    <row r="1749" spans="16:16" x14ac:dyDescent="0.35">
      <c r="P1749" s="75"/>
    </row>
    <row r="1750" spans="16:16" x14ac:dyDescent="0.35">
      <c r="P1750" s="75"/>
    </row>
    <row r="1751" spans="16:16" x14ac:dyDescent="0.35">
      <c r="P1751" s="75"/>
    </row>
    <row r="1752" spans="16:16" x14ac:dyDescent="0.35">
      <c r="P1752" s="75"/>
    </row>
    <row r="1753" spans="16:16" x14ac:dyDescent="0.35">
      <c r="P1753" s="75"/>
    </row>
    <row r="1754" spans="16:16" x14ac:dyDescent="0.35">
      <c r="P1754" s="75"/>
    </row>
    <row r="1755" spans="16:16" x14ac:dyDescent="0.35">
      <c r="P1755" s="75"/>
    </row>
    <row r="1756" spans="16:16" x14ac:dyDescent="0.35">
      <c r="P1756" s="75"/>
    </row>
    <row r="1757" spans="16:16" x14ac:dyDescent="0.35">
      <c r="P1757" s="75"/>
    </row>
    <row r="1758" spans="16:16" x14ac:dyDescent="0.35">
      <c r="P1758" s="75"/>
    </row>
    <row r="1759" spans="16:16" x14ac:dyDescent="0.35">
      <c r="P1759" s="75"/>
    </row>
    <row r="1760" spans="16:16" x14ac:dyDescent="0.35">
      <c r="P1760" s="75"/>
    </row>
    <row r="1761" spans="16:16" x14ac:dyDescent="0.35">
      <c r="P1761" s="75"/>
    </row>
    <row r="1762" spans="16:16" x14ac:dyDescent="0.35">
      <c r="P1762" s="75"/>
    </row>
    <row r="1763" spans="16:16" x14ac:dyDescent="0.35">
      <c r="P1763" s="75"/>
    </row>
    <row r="1764" spans="16:16" x14ac:dyDescent="0.35">
      <c r="P1764" s="75"/>
    </row>
    <row r="1765" spans="16:16" x14ac:dyDescent="0.35">
      <c r="P1765" s="75"/>
    </row>
    <row r="1766" spans="16:16" x14ac:dyDescent="0.35">
      <c r="P1766" s="75"/>
    </row>
    <row r="1767" spans="16:16" x14ac:dyDescent="0.35">
      <c r="P1767" s="75"/>
    </row>
    <row r="1768" spans="16:16" x14ac:dyDescent="0.35">
      <c r="P1768" s="75"/>
    </row>
    <row r="1769" spans="16:16" x14ac:dyDescent="0.35">
      <c r="P1769" s="75"/>
    </row>
    <row r="1770" spans="16:16" x14ac:dyDescent="0.35">
      <c r="P1770" s="75"/>
    </row>
    <row r="1771" spans="16:16" x14ac:dyDescent="0.35">
      <c r="P1771" s="75"/>
    </row>
    <row r="1772" spans="16:16" x14ac:dyDescent="0.35">
      <c r="P1772" s="75"/>
    </row>
    <row r="1773" spans="16:16" x14ac:dyDescent="0.35">
      <c r="P1773" s="75"/>
    </row>
    <row r="1774" spans="16:16" x14ac:dyDescent="0.35">
      <c r="P1774" s="75"/>
    </row>
    <row r="1775" spans="16:16" x14ac:dyDescent="0.35">
      <c r="P1775" s="75"/>
    </row>
    <row r="1776" spans="16:16" x14ac:dyDescent="0.35">
      <c r="P1776" s="75"/>
    </row>
    <row r="1777" spans="16:16" x14ac:dyDescent="0.35">
      <c r="P1777" s="75"/>
    </row>
    <row r="1778" spans="16:16" x14ac:dyDescent="0.35">
      <c r="P1778" s="75"/>
    </row>
    <row r="1779" spans="16:16" x14ac:dyDescent="0.35">
      <c r="P1779" s="75"/>
    </row>
    <row r="1780" spans="16:16" x14ac:dyDescent="0.35">
      <c r="P1780" s="75"/>
    </row>
    <row r="1781" spans="16:16" x14ac:dyDescent="0.35">
      <c r="P1781" s="75"/>
    </row>
    <row r="1782" spans="16:16" x14ac:dyDescent="0.35">
      <c r="P1782" s="75"/>
    </row>
    <row r="1783" spans="16:16" x14ac:dyDescent="0.35">
      <c r="P1783" s="75"/>
    </row>
    <row r="1784" spans="16:16" x14ac:dyDescent="0.35">
      <c r="P1784" s="75"/>
    </row>
    <row r="1785" spans="16:16" x14ac:dyDescent="0.35">
      <c r="P1785" s="75"/>
    </row>
    <row r="1786" spans="16:16" x14ac:dyDescent="0.35">
      <c r="P1786" s="75"/>
    </row>
    <row r="1787" spans="16:16" x14ac:dyDescent="0.35">
      <c r="P1787" s="75"/>
    </row>
    <row r="1788" spans="16:16" x14ac:dyDescent="0.35">
      <c r="P1788" s="75"/>
    </row>
    <row r="1789" spans="16:16" x14ac:dyDescent="0.35">
      <c r="P1789" s="75"/>
    </row>
    <row r="1790" spans="16:16" x14ac:dyDescent="0.35">
      <c r="P1790" s="75"/>
    </row>
    <row r="1791" spans="16:16" x14ac:dyDescent="0.35">
      <c r="P1791" s="75"/>
    </row>
    <row r="1792" spans="16:16" x14ac:dyDescent="0.35">
      <c r="P1792" s="75"/>
    </row>
    <row r="1793" spans="16:16" x14ac:dyDescent="0.35">
      <c r="P1793" s="75"/>
    </row>
    <row r="1794" spans="16:16" x14ac:dyDescent="0.35">
      <c r="P1794" s="75"/>
    </row>
    <row r="1795" spans="16:16" x14ac:dyDescent="0.35">
      <c r="P1795" s="75"/>
    </row>
    <row r="1796" spans="16:16" x14ac:dyDescent="0.35">
      <c r="P1796" s="75"/>
    </row>
    <row r="1797" spans="16:16" x14ac:dyDescent="0.35">
      <c r="P1797" s="75"/>
    </row>
    <row r="1798" spans="16:16" x14ac:dyDescent="0.35">
      <c r="P1798" s="75"/>
    </row>
    <row r="1799" spans="16:16" x14ac:dyDescent="0.35">
      <c r="P1799" s="75"/>
    </row>
    <row r="1800" spans="16:16" x14ac:dyDescent="0.35">
      <c r="P1800" s="75"/>
    </row>
    <row r="1801" spans="16:16" x14ac:dyDescent="0.35">
      <c r="P1801" s="75"/>
    </row>
    <row r="1802" spans="16:16" x14ac:dyDescent="0.35">
      <c r="P1802" s="75"/>
    </row>
    <row r="1803" spans="16:16" x14ac:dyDescent="0.35">
      <c r="P1803" s="75"/>
    </row>
    <row r="1804" spans="16:16" x14ac:dyDescent="0.35">
      <c r="P1804" s="75"/>
    </row>
    <row r="1805" spans="16:16" x14ac:dyDescent="0.35">
      <c r="P1805" s="75"/>
    </row>
    <row r="1806" spans="16:16" x14ac:dyDescent="0.35">
      <c r="P1806" s="75"/>
    </row>
    <row r="1807" spans="16:16" x14ac:dyDescent="0.35">
      <c r="P1807" s="75"/>
    </row>
    <row r="1808" spans="16:16" x14ac:dyDescent="0.35">
      <c r="P1808" s="75"/>
    </row>
    <row r="1809" spans="16:16" x14ac:dyDescent="0.35">
      <c r="P1809" s="75"/>
    </row>
    <row r="1810" spans="16:16" x14ac:dyDescent="0.35">
      <c r="P1810" s="75"/>
    </row>
    <row r="1811" spans="16:16" x14ac:dyDescent="0.35">
      <c r="P1811" s="75"/>
    </row>
    <row r="1812" spans="16:16" x14ac:dyDescent="0.35">
      <c r="P1812" s="75"/>
    </row>
    <row r="1813" spans="16:16" x14ac:dyDescent="0.35">
      <c r="P1813" s="75"/>
    </row>
    <row r="1814" spans="16:16" x14ac:dyDescent="0.35">
      <c r="P1814" s="75"/>
    </row>
    <row r="1815" spans="16:16" x14ac:dyDescent="0.35">
      <c r="P1815" s="75"/>
    </row>
    <row r="1816" spans="16:16" x14ac:dyDescent="0.35">
      <c r="P1816" s="75"/>
    </row>
    <row r="1817" spans="16:16" x14ac:dyDescent="0.35">
      <c r="P1817" s="75"/>
    </row>
    <row r="1818" spans="16:16" x14ac:dyDescent="0.35">
      <c r="P1818" s="75"/>
    </row>
    <row r="1819" spans="16:16" x14ac:dyDescent="0.35">
      <c r="P1819" s="75"/>
    </row>
    <row r="1820" spans="16:16" x14ac:dyDescent="0.35">
      <c r="P1820" s="75"/>
    </row>
    <row r="1821" spans="16:16" x14ac:dyDescent="0.35">
      <c r="P1821" s="75"/>
    </row>
    <row r="1822" spans="16:16" x14ac:dyDescent="0.35">
      <c r="P1822" s="75"/>
    </row>
    <row r="1823" spans="16:16" x14ac:dyDescent="0.35">
      <c r="P1823" s="75"/>
    </row>
    <row r="1824" spans="16:16" x14ac:dyDescent="0.35">
      <c r="P1824" s="75"/>
    </row>
    <row r="1825" spans="16:16" x14ac:dyDescent="0.35">
      <c r="P1825" s="75"/>
    </row>
    <row r="1826" spans="16:16" x14ac:dyDescent="0.35">
      <c r="P1826" s="75"/>
    </row>
    <row r="1827" spans="16:16" x14ac:dyDescent="0.35">
      <c r="P1827" s="75"/>
    </row>
    <row r="1828" spans="16:16" x14ac:dyDescent="0.35">
      <c r="P1828" s="75"/>
    </row>
    <row r="1829" spans="16:16" x14ac:dyDescent="0.35">
      <c r="P1829" s="75"/>
    </row>
    <row r="1830" spans="16:16" x14ac:dyDescent="0.35">
      <c r="P1830" s="75"/>
    </row>
    <row r="1831" spans="16:16" x14ac:dyDescent="0.35">
      <c r="P1831" s="75"/>
    </row>
    <row r="1832" spans="16:16" x14ac:dyDescent="0.35">
      <c r="P1832" s="75"/>
    </row>
    <row r="1833" spans="16:16" x14ac:dyDescent="0.35">
      <c r="P1833" s="75"/>
    </row>
    <row r="1834" spans="16:16" x14ac:dyDescent="0.35">
      <c r="P1834" s="75"/>
    </row>
    <row r="1835" spans="16:16" x14ac:dyDescent="0.35">
      <c r="P1835" s="75"/>
    </row>
    <row r="1836" spans="16:16" x14ac:dyDescent="0.35">
      <c r="P1836" s="75"/>
    </row>
    <row r="1837" spans="16:16" x14ac:dyDescent="0.35">
      <c r="P1837" s="75"/>
    </row>
    <row r="1838" spans="16:16" x14ac:dyDescent="0.35">
      <c r="P1838" s="75"/>
    </row>
    <row r="1839" spans="16:16" x14ac:dyDescent="0.35">
      <c r="P1839" s="75"/>
    </row>
    <row r="1840" spans="16:16" x14ac:dyDescent="0.35">
      <c r="P1840" s="75"/>
    </row>
    <row r="1841" spans="16:16" x14ac:dyDescent="0.35">
      <c r="P1841" s="75"/>
    </row>
    <row r="1842" spans="16:16" x14ac:dyDescent="0.35">
      <c r="P1842" s="75"/>
    </row>
    <row r="1843" spans="16:16" x14ac:dyDescent="0.35">
      <c r="P1843" s="75"/>
    </row>
    <row r="1844" spans="16:16" x14ac:dyDescent="0.35">
      <c r="P1844" s="75"/>
    </row>
    <row r="1845" spans="16:16" x14ac:dyDescent="0.35">
      <c r="P1845" s="75"/>
    </row>
    <row r="1846" spans="16:16" x14ac:dyDescent="0.35">
      <c r="P1846" s="75"/>
    </row>
    <row r="1847" spans="16:16" x14ac:dyDescent="0.35">
      <c r="P1847" s="75"/>
    </row>
    <row r="1848" spans="16:16" x14ac:dyDescent="0.35">
      <c r="P1848" s="75"/>
    </row>
    <row r="1849" spans="16:16" x14ac:dyDescent="0.35">
      <c r="P1849" s="75"/>
    </row>
    <row r="1850" spans="16:16" x14ac:dyDescent="0.35">
      <c r="P1850" s="75"/>
    </row>
    <row r="1851" spans="16:16" x14ac:dyDescent="0.35">
      <c r="P1851" s="75"/>
    </row>
    <row r="1852" spans="16:16" x14ac:dyDescent="0.35">
      <c r="P1852" s="75"/>
    </row>
    <row r="1853" spans="16:16" x14ac:dyDescent="0.35">
      <c r="P1853" s="75"/>
    </row>
    <row r="1854" spans="16:16" x14ac:dyDescent="0.35">
      <c r="P1854" s="75"/>
    </row>
    <row r="1855" spans="16:16" x14ac:dyDescent="0.35">
      <c r="P1855" s="75"/>
    </row>
    <row r="1856" spans="16:16" x14ac:dyDescent="0.35">
      <c r="P1856" s="75"/>
    </row>
    <row r="1857" spans="16:16" x14ac:dyDescent="0.35">
      <c r="P1857" s="75"/>
    </row>
    <row r="1858" spans="16:16" x14ac:dyDescent="0.35">
      <c r="P1858" s="75"/>
    </row>
    <row r="1859" spans="16:16" x14ac:dyDescent="0.35">
      <c r="P1859" s="75"/>
    </row>
    <row r="1860" spans="16:16" x14ac:dyDescent="0.35">
      <c r="P1860" s="75"/>
    </row>
    <row r="1861" spans="16:16" x14ac:dyDescent="0.35">
      <c r="P1861" s="75"/>
    </row>
    <row r="1862" spans="16:16" x14ac:dyDescent="0.35">
      <c r="P1862" s="75"/>
    </row>
    <row r="1863" spans="16:16" x14ac:dyDescent="0.35">
      <c r="P1863" s="75"/>
    </row>
    <row r="1864" spans="16:16" x14ac:dyDescent="0.35">
      <c r="P1864" s="75"/>
    </row>
    <row r="1865" spans="16:16" x14ac:dyDescent="0.35">
      <c r="P1865" s="75"/>
    </row>
    <row r="1866" spans="16:16" x14ac:dyDescent="0.35">
      <c r="P1866" s="75"/>
    </row>
    <row r="1867" spans="16:16" x14ac:dyDescent="0.35">
      <c r="P1867" s="75"/>
    </row>
    <row r="1868" spans="16:16" x14ac:dyDescent="0.35">
      <c r="P1868" s="75"/>
    </row>
    <row r="1869" spans="16:16" x14ac:dyDescent="0.35">
      <c r="P1869" s="75"/>
    </row>
    <row r="1870" spans="16:16" x14ac:dyDescent="0.35">
      <c r="P1870" s="75"/>
    </row>
    <row r="1871" spans="16:16" x14ac:dyDescent="0.35">
      <c r="P1871" s="75"/>
    </row>
    <row r="1872" spans="16:16" x14ac:dyDescent="0.35">
      <c r="P1872" s="75"/>
    </row>
    <row r="1873" spans="16:16" x14ac:dyDescent="0.35">
      <c r="P1873" s="75"/>
    </row>
    <row r="1874" spans="16:16" x14ac:dyDescent="0.35">
      <c r="P1874" s="75"/>
    </row>
    <row r="1875" spans="16:16" x14ac:dyDescent="0.35">
      <c r="P1875" s="75"/>
    </row>
    <row r="1876" spans="16:16" x14ac:dyDescent="0.35">
      <c r="P1876" s="75"/>
    </row>
    <row r="1877" spans="16:16" x14ac:dyDescent="0.35">
      <c r="P1877" s="75"/>
    </row>
    <row r="1878" spans="16:16" x14ac:dyDescent="0.35">
      <c r="P1878" s="75"/>
    </row>
    <row r="1879" spans="16:16" x14ac:dyDescent="0.35">
      <c r="P1879" s="75"/>
    </row>
    <row r="1880" spans="16:16" x14ac:dyDescent="0.35">
      <c r="P1880" s="75"/>
    </row>
    <row r="1881" spans="16:16" x14ac:dyDescent="0.35">
      <c r="P1881" s="75"/>
    </row>
    <row r="1882" spans="16:16" x14ac:dyDescent="0.35">
      <c r="P1882" s="75"/>
    </row>
    <row r="1883" spans="16:16" x14ac:dyDescent="0.35">
      <c r="P1883" s="75"/>
    </row>
    <row r="1884" spans="16:16" x14ac:dyDescent="0.35">
      <c r="P1884" s="75"/>
    </row>
    <row r="1885" spans="16:16" x14ac:dyDescent="0.35">
      <c r="P1885" s="75"/>
    </row>
    <row r="1886" spans="16:16" x14ac:dyDescent="0.35">
      <c r="P1886" s="75"/>
    </row>
    <row r="1887" spans="16:16" x14ac:dyDescent="0.35">
      <c r="P1887" s="75"/>
    </row>
    <row r="1888" spans="16:16" x14ac:dyDescent="0.35">
      <c r="P1888" s="75"/>
    </row>
    <row r="1889" spans="16:16" x14ac:dyDescent="0.35">
      <c r="P1889" s="75"/>
    </row>
    <row r="1890" spans="16:16" x14ac:dyDescent="0.35">
      <c r="P1890" s="75"/>
    </row>
    <row r="1891" spans="16:16" x14ac:dyDescent="0.35">
      <c r="P1891" s="75"/>
    </row>
    <row r="1892" spans="16:16" x14ac:dyDescent="0.35">
      <c r="P1892" s="75"/>
    </row>
    <row r="1893" spans="16:16" x14ac:dyDescent="0.35">
      <c r="P1893" s="75"/>
    </row>
    <row r="1894" spans="16:16" x14ac:dyDescent="0.35">
      <c r="P1894" s="75"/>
    </row>
    <row r="1895" spans="16:16" x14ac:dyDescent="0.35">
      <c r="P1895" s="75"/>
    </row>
    <row r="1896" spans="16:16" x14ac:dyDescent="0.35">
      <c r="P1896" s="75"/>
    </row>
    <row r="1897" spans="16:16" x14ac:dyDescent="0.35">
      <c r="P1897" s="75"/>
    </row>
    <row r="1898" spans="16:16" x14ac:dyDescent="0.35">
      <c r="P1898" s="75"/>
    </row>
    <row r="1899" spans="16:16" x14ac:dyDescent="0.35">
      <c r="P1899" s="75"/>
    </row>
    <row r="1900" spans="16:16" x14ac:dyDescent="0.35">
      <c r="P1900" s="75"/>
    </row>
    <row r="1901" spans="16:16" x14ac:dyDescent="0.35">
      <c r="P1901" s="75"/>
    </row>
    <row r="1902" spans="16:16" x14ac:dyDescent="0.35">
      <c r="P1902" s="75"/>
    </row>
    <row r="1903" spans="16:16" x14ac:dyDescent="0.35">
      <c r="P1903" s="75"/>
    </row>
    <row r="1904" spans="16:16" x14ac:dyDescent="0.35">
      <c r="P1904" s="75"/>
    </row>
    <row r="1905" spans="16:16" x14ac:dyDescent="0.35">
      <c r="P1905" s="75"/>
    </row>
    <row r="1906" spans="16:16" x14ac:dyDescent="0.35">
      <c r="P1906" s="75"/>
    </row>
    <row r="1907" spans="16:16" x14ac:dyDescent="0.35">
      <c r="P1907" s="75"/>
    </row>
    <row r="1908" spans="16:16" x14ac:dyDescent="0.35">
      <c r="P1908" s="75"/>
    </row>
    <row r="1909" spans="16:16" x14ac:dyDescent="0.35">
      <c r="P1909" s="75"/>
    </row>
    <row r="1910" spans="16:16" x14ac:dyDescent="0.35">
      <c r="P1910" s="75"/>
    </row>
    <row r="1911" spans="16:16" x14ac:dyDescent="0.35">
      <c r="P1911" s="75"/>
    </row>
    <row r="1912" spans="16:16" x14ac:dyDescent="0.35">
      <c r="P1912" s="75"/>
    </row>
    <row r="1913" spans="16:16" x14ac:dyDescent="0.35">
      <c r="P1913" s="75"/>
    </row>
    <row r="1914" spans="16:16" x14ac:dyDescent="0.35">
      <c r="P1914" s="75"/>
    </row>
    <row r="1915" spans="16:16" x14ac:dyDescent="0.35">
      <c r="P1915" s="75"/>
    </row>
    <row r="1916" spans="16:16" x14ac:dyDescent="0.35">
      <c r="P1916" s="75"/>
    </row>
    <row r="1917" spans="16:16" x14ac:dyDescent="0.35">
      <c r="P1917" s="75"/>
    </row>
    <row r="1918" spans="16:16" x14ac:dyDescent="0.35">
      <c r="P1918" s="75"/>
    </row>
    <row r="1919" spans="16:16" x14ac:dyDescent="0.35">
      <c r="P1919" s="75"/>
    </row>
    <row r="1920" spans="16:16" x14ac:dyDescent="0.35">
      <c r="P1920" s="75"/>
    </row>
    <row r="1921" spans="16:16" x14ac:dyDescent="0.35">
      <c r="P1921" s="75"/>
    </row>
    <row r="1922" spans="16:16" x14ac:dyDescent="0.35">
      <c r="P1922" s="75"/>
    </row>
    <row r="1923" spans="16:16" x14ac:dyDescent="0.35">
      <c r="P1923" s="75"/>
    </row>
    <row r="1924" spans="16:16" x14ac:dyDescent="0.35">
      <c r="P1924" s="75"/>
    </row>
    <row r="1925" spans="16:16" x14ac:dyDescent="0.35">
      <c r="P1925" s="75"/>
    </row>
    <row r="1926" spans="16:16" x14ac:dyDescent="0.35">
      <c r="P1926" s="75"/>
    </row>
    <row r="1927" spans="16:16" x14ac:dyDescent="0.35">
      <c r="P1927" s="75"/>
    </row>
    <row r="1928" spans="16:16" x14ac:dyDescent="0.35">
      <c r="P1928" s="75"/>
    </row>
    <row r="1929" spans="16:16" x14ac:dyDescent="0.35">
      <c r="P1929" s="75"/>
    </row>
    <row r="1930" spans="16:16" x14ac:dyDescent="0.35">
      <c r="P1930" s="75"/>
    </row>
    <row r="1931" spans="16:16" x14ac:dyDescent="0.35">
      <c r="P1931" s="75"/>
    </row>
    <row r="1932" spans="16:16" x14ac:dyDescent="0.35">
      <c r="P1932" s="75"/>
    </row>
    <row r="1933" spans="16:16" x14ac:dyDescent="0.35">
      <c r="P1933" s="75"/>
    </row>
    <row r="1934" spans="16:16" x14ac:dyDescent="0.35">
      <c r="P1934" s="75"/>
    </row>
    <row r="1935" spans="16:16" x14ac:dyDescent="0.35">
      <c r="P1935" s="75"/>
    </row>
    <row r="1936" spans="16:16" x14ac:dyDescent="0.35">
      <c r="P1936" s="75"/>
    </row>
    <row r="1937" spans="16:16" x14ac:dyDescent="0.35">
      <c r="P1937" s="75"/>
    </row>
    <row r="1938" spans="16:16" x14ac:dyDescent="0.35">
      <c r="P1938" s="75"/>
    </row>
    <row r="1939" spans="16:16" x14ac:dyDescent="0.35">
      <c r="P1939" s="75"/>
    </row>
    <row r="1940" spans="16:16" x14ac:dyDescent="0.35">
      <c r="P1940" s="75"/>
    </row>
    <row r="1941" spans="16:16" x14ac:dyDescent="0.35">
      <c r="P1941" s="75"/>
    </row>
    <row r="1942" spans="16:16" x14ac:dyDescent="0.35">
      <c r="P1942" s="75"/>
    </row>
    <row r="1943" spans="16:16" x14ac:dyDescent="0.35">
      <c r="P1943" s="75"/>
    </row>
    <row r="1944" spans="16:16" x14ac:dyDescent="0.35">
      <c r="P1944" s="75"/>
    </row>
    <row r="1945" spans="16:16" x14ac:dyDescent="0.35">
      <c r="P1945" s="75"/>
    </row>
    <row r="1946" spans="16:16" x14ac:dyDescent="0.35">
      <c r="P1946" s="75"/>
    </row>
    <row r="1947" spans="16:16" x14ac:dyDescent="0.35">
      <c r="P1947" s="75"/>
    </row>
    <row r="1948" spans="16:16" x14ac:dyDescent="0.35">
      <c r="P1948" s="75"/>
    </row>
    <row r="1949" spans="16:16" x14ac:dyDescent="0.35">
      <c r="P1949" s="75"/>
    </row>
    <row r="1950" spans="16:16" x14ac:dyDescent="0.35">
      <c r="P1950" s="75"/>
    </row>
    <row r="1951" spans="16:16" x14ac:dyDescent="0.35">
      <c r="P1951" s="75"/>
    </row>
    <row r="1952" spans="16:16" x14ac:dyDescent="0.35">
      <c r="P1952" s="75"/>
    </row>
    <row r="1953" spans="16:16" x14ac:dyDescent="0.35">
      <c r="P1953" s="75"/>
    </row>
    <row r="1954" spans="16:16" x14ac:dyDescent="0.35">
      <c r="P1954" s="75"/>
    </row>
    <row r="1955" spans="16:16" x14ac:dyDescent="0.35">
      <c r="P1955" s="75"/>
    </row>
    <row r="1956" spans="16:16" x14ac:dyDescent="0.35">
      <c r="P1956" s="75"/>
    </row>
    <row r="1957" spans="16:16" x14ac:dyDescent="0.35">
      <c r="P1957" s="75"/>
    </row>
    <row r="1958" spans="16:16" x14ac:dyDescent="0.35">
      <c r="P1958" s="75"/>
    </row>
    <row r="1959" spans="16:16" x14ac:dyDescent="0.35">
      <c r="P1959" s="75"/>
    </row>
    <row r="1960" spans="16:16" x14ac:dyDescent="0.35">
      <c r="P1960" s="75"/>
    </row>
    <row r="1961" spans="16:16" x14ac:dyDescent="0.35">
      <c r="P1961" s="75"/>
    </row>
    <row r="1962" spans="16:16" x14ac:dyDescent="0.35">
      <c r="P1962" s="75"/>
    </row>
    <row r="1963" spans="16:16" x14ac:dyDescent="0.35">
      <c r="P1963" s="75"/>
    </row>
    <row r="1964" spans="16:16" x14ac:dyDescent="0.35">
      <c r="P1964" s="75"/>
    </row>
    <row r="1965" spans="16:16" x14ac:dyDescent="0.35">
      <c r="P1965" s="75"/>
    </row>
    <row r="1966" spans="16:16" x14ac:dyDescent="0.35">
      <c r="P1966" s="75"/>
    </row>
    <row r="1967" spans="16:16" x14ac:dyDescent="0.35">
      <c r="P1967" s="75"/>
    </row>
    <row r="1968" spans="16:16" x14ac:dyDescent="0.35">
      <c r="P1968" s="75"/>
    </row>
    <row r="1969" spans="16:16" x14ac:dyDescent="0.35">
      <c r="P1969" s="75"/>
    </row>
    <row r="1970" spans="16:16" x14ac:dyDescent="0.35">
      <c r="P1970" s="75"/>
    </row>
    <row r="1971" spans="16:16" x14ac:dyDescent="0.35">
      <c r="P1971" s="75"/>
    </row>
    <row r="1972" spans="16:16" x14ac:dyDescent="0.35">
      <c r="P1972" s="75"/>
    </row>
    <row r="1973" spans="16:16" x14ac:dyDescent="0.35">
      <c r="P1973" s="75"/>
    </row>
    <row r="1974" spans="16:16" x14ac:dyDescent="0.35">
      <c r="P1974" s="75"/>
    </row>
    <row r="1975" spans="16:16" x14ac:dyDescent="0.35">
      <c r="P1975" s="75"/>
    </row>
    <row r="1976" spans="16:16" x14ac:dyDescent="0.35">
      <c r="P1976" s="75"/>
    </row>
    <row r="1977" spans="16:16" x14ac:dyDescent="0.35">
      <c r="P1977" s="75"/>
    </row>
    <row r="1978" spans="16:16" x14ac:dyDescent="0.35">
      <c r="P1978" s="75"/>
    </row>
    <row r="1979" spans="16:16" x14ac:dyDescent="0.35">
      <c r="P1979" s="75"/>
    </row>
    <row r="1980" spans="16:16" x14ac:dyDescent="0.35">
      <c r="P1980" s="75"/>
    </row>
    <row r="1981" spans="16:16" x14ac:dyDescent="0.35">
      <c r="P1981" s="75"/>
    </row>
    <row r="1982" spans="16:16" x14ac:dyDescent="0.35">
      <c r="P1982" s="75"/>
    </row>
    <row r="1983" spans="16:16" x14ac:dyDescent="0.35">
      <c r="P1983" s="75"/>
    </row>
    <row r="1984" spans="16:16" x14ac:dyDescent="0.35">
      <c r="P1984" s="75"/>
    </row>
    <row r="1985" spans="16:16" x14ac:dyDescent="0.35">
      <c r="P1985" s="75"/>
    </row>
    <row r="1986" spans="16:16" x14ac:dyDescent="0.35">
      <c r="P1986" s="75"/>
    </row>
    <row r="1987" spans="16:16" x14ac:dyDescent="0.35">
      <c r="P1987" s="75"/>
    </row>
    <row r="1988" spans="16:16" x14ac:dyDescent="0.35">
      <c r="P1988" s="75"/>
    </row>
    <row r="1989" spans="16:16" x14ac:dyDescent="0.35">
      <c r="P1989" s="75"/>
    </row>
    <row r="1990" spans="16:16" x14ac:dyDescent="0.35">
      <c r="P1990" s="75"/>
    </row>
    <row r="1991" spans="16:16" x14ac:dyDescent="0.35">
      <c r="P1991" s="75"/>
    </row>
    <row r="1992" spans="16:16" x14ac:dyDescent="0.35">
      <c r="P1992" s="75"/>
    </row>
    <row r="1993" spans="16:16" x14ac:dyDescent="0.35">
      <c r="P1993" s="75"/>
    </row>
    <row r="1994" spans="16:16" x14ac:dyDescent="0.35">
      <c r="P1994" s="75"/>
    </row>
    <row r="1995" spans="16:16" x14ac:dyDescent="0.35">
      <c r="P1995" s="75"/>
    </row>
    <row r="1996" spans="16:16" x14ac:dyDescent="0.35">
      <c r="P1996" s="75"/>
    </row>
    <row r="1997" spans="16:16" x14ac:dyDescent="0.35">
      <c r="P1997" s="75"/>
    </row>
    <row r="1998" spans="16:16" x14ac:dyDescent="0.35">
      <c r="P1998" s="75"/>
    </row>
    <row r="1999" spans="16:16" x14ac:dyDescent="0.35">
      <c r="P1999" s="75"/>
    </row>
    <row r="2000" spans="16:16" x14ac:dyDescent="0.35">
      <c r="P2000" s="75"/>
    </row>
    <row r="2001" spans="16:16" x14ac:dyDescent="0.35">
      <c r="P2001" s="75"/>
    </row>
    <row r="2002" spans="16:16" x14ac:dyDescent="0.35">
      <c r="P2002" s="75"/>
    </row>
    <row r="2003" spans="16:16" x14ac:dyDescent="0.35">
      <c r="P2003" s="75"/>
    </row>
    <row r="2004" spans="16:16" x14ac:dyDescent="0.35">
      <c r="P2004" s="75"/>
    </row>
    <row r="2005" spans="16:16" x14ac:dyDescent="0.35">
      <c r="P2005" s="75"/>
    </row>
    <row r="2006" spans="16:16" x14ac:dyDescent="0.35">
      <c r="P2006" s="75"/>
    </row>
    <row r="2007" spans="16:16" x14ac:dyDescent="0.35">
      <c r="P2007" s="75"/>
    </row>
    <row r="2008" spans="16:16" x14ac:dyDescent="0.35">
      <c r="P2008" s="75"/>
    </row>
    <row r="2009" spans="16:16" x14ac:dyDescent="0.35">
      <c r="P2009" s="75"/>
    </row>
    <row r="2010" spans="16:16" x14ac:dyDescent="0.35">
      <c r="P2010" s="75"/>
    </row>
    <row r="2011" spans="16:16" x14ac:dyDescent="0.35">
      <c r="P2011" s="75"/>
    </row>
    <row r="2012" spans="16:16" x14ac:dyDescent="0.35">
      <c r="P2012" s="75"/>
    </row>
    <row r="2013" spans="16:16" x14ac:dyDescent="0.35">
      <c r="P2013" s="75"/>
    </row>
    <row r="2014" spans="16:16" x14ac:dyDescent="0.35">
      <c r="P2014" s="75"/>
    </row>
    <row r="2015" spans="16:16" x14ac:dyDescent="0.35">
      <c r="P2015" s="75"/>
    </row>
    <row r="2016" spans="16:16" x14ac:dyDescent="0.35">
      <c r="P2016" s="75"/>
    </row>
    <row r="2017" spans="16:16" x14ac:dyDescent="0.35">
      <c r="P2017" s="75"/>
    </row>
    <row r="2018" spans="16:16" x14ac:dyDescent="0.35">
      <c r="P2018" s="75"/>
    </row>
    <row r="2019" spans="16:16" x14ac:dyDescent="0.35">
      <c r="P2019" s="75"/>
    </row>
    <row r="2020" spans="16:16" x14ac:dyDescent="0.35">
      <c r="P2020" s="75"/>
    </row>
    <row r="2021" spans="16:16" x14ac:dyDescent="0.35">
      <c r="P2021" s="75"/>
    </row>
    <row r="2022" spans="16:16" x14ac:dyDescent="0.35">
      <c r="P2022" s="75"/>
    </row>
    <row r="2023" spans="16:16" x14ac:dyDescent="0.35">
      <c r="P2023" s="75"/>
    </row>
    <row r="2024" spans="16:16" x14ac:dyDescent="0.35">
      <c r="P2024" s="75"/>
    </row>
    <row r="2025" spans="16:16" x14ac:dyDescent="0.35">
      <c r="P2025" s="75"/>
    </row>
    <row r="2026" spans="16:16" x14ac:dyDescent="0.35">
      <c r="P2026" s="75"/>
    </row>
    <row r="2027" spans="16:16" x14ac:dyDescent="0.35">
      <c r="P2027" s="75"/>
    </row>
    <row r="2028" spans="16:16" x14ac:dyDescent="0.35">
      <c r="P2028" s="75"/>
    </row>
    <row r="2029" spans="16:16" x14ac:dyDescent="0.35">
      <c r="P2029" s="75"/>
    </row>
    <row r="2030" spans="16:16" x14ac:dyDescent="0.35">
      <c r="P2030" s="75"/>
    </row>
    <row r="2031" spans="16:16" x14ac:dyDescent="0.35">
      <c r="P2031" s="75"/>
    </row>
    <row r="2032" spans="16:16" x14ac:dyDescent="0.35">
      <c r="P2032" s="75"/>
    </row>
    <row r="2033" spans="16:16" x14ac:dyDescent="0.35">
      <c r="P2033" s="75"/>
    </row>
    <row r="2034" spans="16:16" x14ac:dyDescent="0.35">
      <c r="P2034" s="75"/>
    </row>
    <row r="2035" spans="16:16" x14ac:dyDescent="0.35">
      <c r="P2035" s="75"/>
    </row>
    <row r="2036" spans="16:16" x14ac:dyDescent="0.35">
      <c r="P2036" s="75"/>
    </row>
    <row r="2037" spans="16:16" x14ac:dyDescent="0.35">
      <c r="P2037" s="75"/>
    </row>
    <row r="2038" spans="16:16" x14ac:dyDescent="0.35">
      <c r="P2038" s="75"/>
    </row>
    <row r="2039" spans="16:16" x14ac:dyDescent="0.35">
      <c r="P2039" s="75"/>
    </row>
    <row r="2040" spans="16:16" x14ac:dyDescent="0.35">
      <c r="P2040" s="75"/>
    </row>
    <row r="2041" spans="16:16" x14ac:dyDescent="0.35">
      <c r="P2041" s="75"/>
    </row>
    <row r="2042" spans="16:16" x14ac:dyDescent="0.35">
      <c r="P2042" s="75"/>
    </row>
    <row r="2043" spans="16:16" x14ac:dyDescent="0.35">
      <c r="P2043" s="75"/>
    </row>
    <row r="2044" spans="16:16" x14ac:dyDescent="0.35">
      <c r="P2044" s="75"/>
    </row>
    <row r="2045" spans="16:16" x14ac:dyDescent="0.35">
      <c r="P2045" s="75"/>
    </row>
    <row r="2046" spans="16:16" x14ac:dyDescent="0.35">
      <c r="P2046" s="75"/>
    </row>
    <row r="2047" spans="16:16" x14ac:dyDescent="0.35">
      <c r="P2047" s="75"/>
    </row>
    <row r="2048" spans="16:16" x14ac:dyDescent="0.35">
      <c r="P2048" s="75"/>
    </row>
    <row r="2049" spans="16:16" x14ac:dyDescent="0.35">
      <c r="P2049" s="75"/>
    </row>
    <row r="2050" spans="16:16" x14ac:dyDescent="0.35">
      <c r="P2050" s="75"/>
    </row>
    <row r="2051" spans="16:16" x14ac:dyDescent="0.35">
      <c r="P2051" s="75"/>
    </row>
    <row r="2052" spans="16:16" x14ac:dyDescent="0.35">
      <c r="P2052" s="75"/>
    </row>
    <row r="2053" spans="16:16" x14ac:dyDescent="0.35">
      <c r="P2053" s="75"/>
    </row>
    <row r="2054" spans="16:16" x14ac:dyDescent="0.35">
      <c r="P2054" s="75"/>
    </row>
    <row r="2055" spans="16:16" x14ac:dyDescent="0.35">
      <c r="P2055" s="75"/>
    </row>
    <row r="2056" spans="16:16" x14ac:dyDescent="0.35">
      <c r="P2056" s="75"/>
    </row>
    <row r="2057" spans="16:16" x14ac:dyDescent="0.35">
      <c r="P2057" s="75"/>
    </row>
    <row r="2058" spans="16:16" x14ac:dyDescent="0.35">
      <c r="P2058" s="75"/>
    </row>
    <row r="2059" spans="16:16" x14ac:dyDescent="0.35">
      <c r="P2059" s="75"/>
    </row>
    <row r="2060" spans="16:16" x14ac:dyDescent="0.35">
      <c r="P2060" s="75"/>
    </row>
    <row r="2061" spans="16:16" x14ac:dyDescent="0.35">
      <c r="P2061" s="75"/>
    </row>
    <row r="2062" spans="16:16" x14ac:dyDescent="0.35">
      <c r="P2062" s="75"/>
    </row>
    <row r="2063" spans="16:16" x14ac:dyDescent="0.35">
      <c r="P2063" s="75"/>
    </row>
    <row r="2064" spans="16:16" x14ac:dyDescent="0.35">
      <c r="P2064" s="75"/>
    </row>
    <row r="2065" spans="16:16" x14ac:dyDescent="0.35">
      <c r="P2065" s="75"/>
    </row>
    <row r="2066" spans="16:16" x14ac:dyDescent="0.35">
      <c r="P2066" s="75"/>
    </row>
    <row r="2067" spans="16:16" x14ac:dyDescent="0.35">
      <c r="P2067" s="75"/>
    </row>
    <row r="2068" spans="16:16" x14ac:dyDescent="0.35">
      <c r="P2068" s="75"/>
    </row>
    <row r="2069" spans="16:16" x14ac:dyDescent="0.35">
      <c r="P2069" s="75"/>
    </row>
    <row r="2070" spans="16:16" x14ac:dyDescent="0.35">
      <c r="P2070" s="75"/>
    </row>
    <row r="2071" spans="16:16" x14ac:dyDescent="0.35">
      <c r="P2071" s="75"/>
    </row>
    <row r="2072" spans="16:16" x14ac:dyDescent="0.35">
      <c r="P2072" s="75"/>
    </row>
    <row r="2073" spans="16:16" x14ac:dyDescent="0.35">
      <c r="P2073" s="75"/>
    </row>
    <row r="2074" spans="16:16" x14ac:dyDescent="0.35">
      <c r="P2074" s="75"/>
    </row>
    <row r="2075" spans="16:16" x14ac:dyDescent="0.35">
      <c r="P2075" s="75"/>
    </row>
    <row r="2076" spans="16:16" x14ac:dyDescent="0.35">
      <c r="P2076" s="75"/>
    </row>
    <row r="2077" spans="16:16" x14ac:dyDescent="0.35">
      <c r="P2077" s="75"/>
    </row>
    <row r="2078" spans="16:16" x14ac:dyDescent="0.35">
      <c r="P2078" s="75"/>
    </row>
    <row r="2079" spans="16:16" x14ac:dyDescent="0.35">
      <c r="P2079" s="75"/>
    </row>
    <row r="2080" spans="16:16" x14ac:dyDescent="0.35">
      <c r="P2080" s="75"/>
    </row>
    <row r="2081" spans="16:16" x14ac:dyDescent="0.35">
      <c r="P2081" s="75"/>
    </row>
    <row r="2082" spans="16:16" x14ac:dyDescent="0.35">
      <c r="P2082" s="75"/>
    </row>
    <row r="2083" spans="16:16" x14ac:dyDescent="0.35">
      <c r="P2083" s="75"/>
    </row>
    <row r="2084" spans="16:16" x14ac:dyDescent="0.35">
      <c r="P2084" s="75"/>
    </row>
    <row r="2085" spans="16:16" x14ac:dyDescent="0.35">
      <c r="P2085" s="75"/>
    </row>
    <row r="2086" spans="16:16" x14ac:dyDescent="0.35">
      <c r="P2086" s="75"/>
    </row>
    <row r="2087" spans="16:16" x14ac:dyDescent="0.35">
      <c r="P2087" s="75"/>
    </row>
    <row r="2088" spans="16:16" x14ac:dyDescent="0.35">
      <c r="P2088" s="75"/>
    </row>
    <row r="2089" spans="16:16" x14ac:dyDescent="0.35">
      <c r="P2089" s="75"/>
    </row>
    <row r="2090" spans="16:16" x14ac:dyDescent="0.35">
      <c r="P2090" s="75"/>
    </row>
    <row r="2091" spans="16:16" x14ac:dyDescent="0.35">
      <c r="P2091" s="75"/>
    </row>
    <row r="2092" spans="16:16" x14ac:dyDescent="0.35">
      <c r="P2092" s="75"/>
    </row>
    <row r="2093" spans="16:16" x14ac:dyDescent="0.35">
      <c r="P2093" s="75"/>
    </row>
    <row r="2094" spans="16:16" x14ac:dyDescent="0.35">
      <c r="P2094" s="75"/>
    </row>
    <row r="2095" spans="16:16" x14ac:dyDescent="0.35">
      <c r="P2095" s="75"/>
    </row>
    <row r="2096" spans="16:16" x14ac:dyDescent="0.35">
      <c r="P2096" s="75"/>
    </row>
    <row r="2097" spans="16:16" x14ac:dyDescent="0.35">
      <c r="P2097" s="75"/>
    </row>
    <row r="2098" spans="16:16" x14ac:dyDescent="0.35">
      <c r="P2098" s="75"/>
    </row>
    <row r="2099" spans="16:16" x14ac:dyDescent="0.35">
      <c r="P2099" s="75"/>
    </row>
    <row r="2100" spans="16:16" x14ac:dyDescent="0.35">
      <c r="P2100" s="75"/>
    </row>
    <row r="2101" spans="16:16" x14ac:dyDescent="0.35">
      <c r="P2101" s="75"/>
    </row>
    <row r="2102" spans="16:16" x14ac:dyDescent="0.35">
      <c r="P2102" s="75"/>
    </row>
    <row r="2103" spans="16:16" x14ac:dyDescent="0.35">
      <c r="P2103" s="75"/>
    </row>
    <row r="2104" spans="16:16" x14ac:dyDescent="0.35">
      <c r="P2104" s="75"/>
    </row>
    <row r="2105" spans="16:16" x14ac:dyDescent="0.35">
      <c r="P2105" s="75"/>
    </row>
    <row r="2106" spans="16:16" x14ac:dyDescent="0.35">
      <c r="P2106" s="75"/>
    </row>
    <row r="2107" spans="16:16" x14ac:dyDescent="0.35">
      <c r="P2107" s="75"/>
    </row>
    <row r="2108" spans="16:16" x14ac:dyDescent="0.35">
      <c r="P2108" s="75"/>
    </row>
    <row r="2109" spans="16:16" x14ac:dyDescent="0.35">
      <c r="P2109" s="75"/>
    </row>
    <row r="2110" spans="16:16" x14ac:dyDescent="0.35">
      <c r="P2110" s="75"/>
    </row>
    <row r="2111" spans="16:16" x14ac:dyDescent="0.35">
      <c r="P2111" s="75"/>
    </row>
    <row r="2112" spans="16:16" x14ac:dyDescent="0.35">
      <c r="P2112" s="75"/>
    </row>
    <row r="2113" spans="16:16" x14ac:dyDescent="0.35">
      <c r="P2113" s="75"/>
    </row>
    <row r="2114" spans="16:16" x14ac:dyDescent="0.35">
      <c r="P2114" s="75"/>
    </row>
    <row r="2115" spans="16:16" x14ac:dyDescent="0.35">
      <c r="P2115" s="75"/>
    </row>
    <row r="2116" spans="16:16" x14ac:dyDescent="0.35">
      <c r="P2116" s="75"/>
    </row>
    <row r="2117" spans="16:16" x14ac:dyDescent="0.35">
      <c r="P2117" s="75"/>
    </row>
    <row r="2118" spans="16:16" x14ac:dyDescent="0.35">
      <c r="P2118" s="75"/>
    </row>
    <row r="2119" spans="16:16" x14ac:dyDescent="0.35">
      <c r="P2119" s="75"/>
    </row>
    <row r="2120" spans="16:16" x14ac:dyDescent="0.35">
      <c r="P2120" s="75"/>
    </row>
    <row r="2121" spans="16:16" x14ac:dyDescent="0.35">
      <c r="P2121" s="75"/>
    </row>
    <row r="2122" spans="16:16" x14ac:dyDescent="0.35">
      <c r="P2122" s="75"/>
    </row>
    <row r="2123" spans="16:16" x14ac:dyDescent="0.35">
      <c r="P2123" s="75"/>
    </row>
    <row r="2124" spans="16:16" x14ac:dyDescent="0.35">
      <c r="P2124" s="75"/>
    </row>
    <row r="2125" spans="16:16" x14ac:dyDescent="0.35">
      <c r="P2125" s="75"/>
    </row>
    <row r="2126" spans="16:16" x14ac:dyDescent="0.35">
      <c r="P2126" s="75"/>
    </row>
    <row r="2127" spans="16:16" x14ac:dyDescent="0.35">
      <c r="P2127" s="75"/>
    </row>
    <row r="2128" spans="16:16" x14ac:dyDescent="0.35">
      <c r="P2128" s="75"/>
    </row>
    <row r="2129" spans="16:16" x14ac:dyDescent="0.35">
      <c r="P2129" s="75"/>
    </row>
    <row r="2130" spans="16:16" x14ac:dyDescent="0.35">
      <c r="P2130" s="75"/>
    </row>
    <row r="2131" spans="16:16" x14ac:dyDescent="0.35">
      <c r="P2131" s="75"/>
    </row>
    <row r="2132" spans="16:16" x14ac:dyDescent="0.35">
      <c r="P2132" s="75"/>
    </row>
    <row r="2133" spans="16:16" x14ac:dyDescent="0.35">
      <c r="P2133" s="75"/>
    </row>
    <row r="2134" spans="16:16" x14ac:dyDescent="0.35">
      <c r="P2134" s="75"/>
    </row>
    <row r="2135" spans="16:16" x14ac:dyDescent="0.35">
      <c r="P2135" s="75"/>
    </row>
    <row r="2136" spans="16:16" x14ac:dyDescent="0.35">
      <c r="P2136" s="75"/>
    </row>
    <row r="2137" spans="16:16" x14ac:dyDescent="0.35">
      <c r="P2137" s="75"/>
    </row>
    <row r="2138" spans="16:16" x14ac:dyDescent="0.35">
      <c r="P2138" s="75"/>
    </row>
    <row r="2139" spans="16:16" x14ac:dyDescent="0.35">
      <c r="P2139" s="75"/>
    </row>
    <row r="2140" spans="16:16" x14ac:dyDescent="0.35">
      <c r="P2140" s="75"/>
    </row>
    <row r="2141" spans="16:16" x14ac:dyDescent="0.35">
      <c r="P2141" s="75"/>
    </row>
    <row r="2142" spans="16:16" x14ac:dyDescent="0.35">
      <c r="P2142" s="75"/>
    </row>
    <row r="2143" spans="16:16" x14ac:dyDescent="0.35">
      <c r="P2143" s="75"/>
    </row>
    <row r="2144" spans="16:16" x14ac:dyDescent="0.35">
      <c r="P2144" s="75"/>
    </row>
    <row r="2145" spans="16:16" x14ac:dyDescent="0.35">
      <c r="P2145" s="75"/>
    </row>
    <row r="2146" spans="16:16" x14ac:dyDescent="0.35">
      <c r="P2146" s="75"/>
    </row>
    <row r="2147" spans="16:16" x14ac:dyDescent="0.35">
      <c r="P2147" s="75"/>
    </row>
    <row r="2148" spans="16:16" x14ac:dyDescent="0.35">
      <c r="P2148" s="75"/>
    </row>
    <row r="2149" spans="16:16" x14ac:dyDescent="0.35">
      <c r="P2149" s="75"/>
    </row>
    <row r="2150" spans="16:16" x14ac:dyDescent="0.35">
      <c r="P2150" s="75"/>
    </row>
    <row r="2151" spans="16:16" x14ac:dyDescent="0.35">
      <c r="P2151" s="75"/>
    </row>
    <row r="2152" spans="16:16" x14ac:dyDescent="0.35">
      <c r="P2152" s="75"/>
    </row>
    <row r="2153" spans="16:16" x14ac:dyDescent="0.35">
      <c r="P2153" s="75"/>
    </row>
    <row r="2154" spans="16:16" x14ac:dyDescent="0.35">
      <c r="P2154" s="75"/>
    </row>
    <row r="2155" spans="16:16" x14ac:dyDescent="0.35">
      <c r="P2155" s="75"/>
    </row>
    <row r="2156" spans="16:16" x14ac:dyDescent="0.35">
      <c r="P2156" s="75"/>
    </row>
    <row r="2157" spans="16:16" x14ac:dyDescent="0.35">
      <c r="P2157" s="75"/>
    </row>
    <row r="2158" spans="16:16" x14ac:dyDescent="0.35">
      <c r="P2158" s="75"/>
    </row>
    <row r="2159" spans="16:16" x14ac:dyDescent="0.35">
      <c r="P2159" s="75"/>
    </row>
    <row r="2160" spans="16:16" x14ac:dyDescent="0.35">
      <c r="P2160" s="75"/>
    </row>
    <row r="2161" spans="16:16" x14ac:dyDescent="0.35">
      <c r="P2161" s="75"/>
    </row>
    <row r="2162" spans="16:16" x14ac:dyDescent="0.35">
      <c r="P2162" s="75"/>
    </row>
    <row r="2163" spans="16:16" x14ac:dyDescent="0.35">
      <c r="P2163" s="75"/>
    </row>
    <row r="2164" spans="16:16" x14ac:dyDescent="0.35">
      <c r="P2164" s="75"/>
    </row>
    <row r="2165" spans="16:16" x14ac:dyDescent="0.35">
      <c r="P2165" s="75"/>
    </row>
    <row r="2166" spans="16:16" x14ac:dyDescent="0.35">
      <c r="P2166" s="75"/>
    </row>
    <row r="2167" spans="16:16" x14ac:dyDescent="0.35">
      <c r="P2167" s="75"/>
    </row>
    <row r="2168" spans="16:16" x14ac:dyDescent="0.35">
      <c r="P2168" s="75"/>
    </row>
    <row r="2169" spans="16:16" x14ac:dyDescent="0.35">
      <c r="P2169" s="75"/>
    </row>
    <row r="2170" spans="16:16" x14ac:dyDescent="0.35">
      <c r="P2170" s="75"/>
    </row>
    <row r="2171" spans="16:16" x14ac:dyDescent="0.35">
      <c r="P2171" s="75"/>
    </row>
    <row r="2172" spans="16:16" x14ac:dyDescent="0.35">
      <c r="P2172" s="75"/>
    </row>
    <row r="2173" spans="16:16" x14ac:dyDescent="0.35">
      <c r="P2173" s="75"/>
    </row>
    <row r="2174" spans="16:16" x14ac:dyDescent="0.35">
      <c r="P2174" s="75"/>
    </row>
    <row r="2175" spans="16:16" x14ac:dyDescent="0.35">
      <c r="P2175" s="75"/>
    </row>
    <row r="2176" spans="16:16" x14ac:dyDescent="0.35">
      <c r="P2176" s="75"/>
    </row>
    <row r="2177" spans="16:16" x14ac:dyDescent="0.35">
      <c r="P2177" s="75"/>
    </row>
    <row r="2178" spans="16:16" x14ac:dyDescent="0.35">
      <c r="P2178" s="75"/>
    </row>
    <row r="2179" spans="16:16" x14ac:dyDescent="0.35">
      <c r="P2179" s="75"/>
    </row>
    <row r="2180" spans="16:16" x14ac:dyDescent="0.35">
      <c r="P2180" s="75"/>
    </row>
    <row r="2181" spans="16:16" x14ac:dyDescent="0.35">
      <c r="P2181" s="75"/>
    </row>
    <row r="2182" spans="16:16" x14ac:dyDescent="0.35">
      <c r="P2182" s="75"/>
    </row>
    <row r="2183" spans="16:16" x14ac:dyDescent="0.35">
      <c r="P2183" s="75"/>
    </row>
    <row r="2184" spans="16:16" x14ac:dyDescent="0.35">
      <c r="P2184" s="75"/>
    </row>
    <row r="2185" spans="16:16" x14ac:dyDescent="0.35">
      <c r="P2185" s="75"/>
    </row>
    <row r="2186" spans="16:16" x14ac:dyDescent="0.35">
      <c r="P2186" s="75"/>
    </row>
    <row r="2187" spans="16:16" x14ac:dyDescent="0.35">
      <c r="P2187" s="75"/>
    </row>
    <row r="2188" spans="16:16" x14ac:dyDescent="0.35">
      <c r="P2188" s="75"/>
    </row>
    <row r="2189" spans="16:16" x14ac:dyDescent="0.35">
      <c r="P2189" s="75"/>
    </row>
    <row r="2190" spans="16:16" x14ac:dyDescent="0.35">
      <c r="P2190" s="75"/>
    </row>
    <row r="2191" spans="16:16" x14ac:dyDescent="0.35">
      <c r="P2191" s="75"/>
    </row>
    <row r="2192" spans="16:16" x14ac:dyDescent="0.35">
      <c r="P2192" s="75"/>
    </row>
    <row r="2193" spans="16:16" x14ac:dyDescent="0.35">
      <c r="P2193" s="75"/>
    </row>
    <row r="2194" spans="16:16" x14ac:dyDescent="0.35">
      <c r="P2194" s="75"/>
    </row>
    <row r="2195" spans="16:16" x14ac:dyDescent="0.35">
      <c r="P2195" s="75"/>
    </row>
    <row r="2196" spans="16:16" x14ac:dyDescent="0.35">
      <c r="P2196" s="75"/>
    </row>
    <row r="2197" spans="16:16" x14ac:dyDescent="0.35">
      <c r="P2197" s="75"/>
    </row>
    <row r="2198" spans="16:16" x14ac:dyDescent="0.35">
      <c r="P2198" s="75"/>
    </row>
    <row r="2199" spans="16:16" x14ac:dyDescent="0.35">
      <c r="P2199" s="75"/>
    </row>
    <row r="2200" spans="16:16" x14ac:dyDescent="0.35">
      <c r="P2200" s="75"/>
    </row>
    <row r="2201" spans="16:16" x14ac:dyDescent="0.35">
      <c r="P2201" s="75"/>
    </row>
    <row r="2202" spans="16:16" x14ac:dyDescent="0.35">
      <c r="P2202" s="75"/>
    </row>
    <row r="2203" spans="16:16" x14ac:dyDescent="0.35">
      <c r="P2203" s="75"/>
    </row>
    <row r="2204" spans="16:16" x14ac:dyDescent="0.35">
      <c r="P2204" s="75"/>
    </row>
    <row r="2205" spans="16:16" x14ac:dyDescent="0.35">
      <c r="P2205" s="75"/>
    </row>
    <row r="2206" spans="16:16" x14ac:dyDescent="0.35">
      <c r="P2206" s="75"/>
    </row>
    <row r="2207" spans="16:16" x14ac:dyDescent="0.35">
      <c r="P2207" s="75"/>
    </row>
    <row r="2208" spans="16:16" x14ac:dyDescent="0.35">
      <c r="P2208" s="75"/>
    </row>
    <row r="2209" spans="16:16" x14ac:dyDescent="0.35">
      <c r="P2209" s="75"/>
    </row>
    <row r="2210" spans="16:16" x14ac:dyDescent="0.35">
      <c r="P2210" s="75"/>
    </row>
    <row r="2211" spans="16:16" x14ac:dyDescent="0.35">
      <c r="P2211" s="75"/>
    </row>
    <row r="2212" spans="16:16" x14ac:dyDescent="0.35">
      <c r="P2212" s="75"/>
    </row>
    <row r="2213" spans="16:16" x14ac:dyDescent="0.35">
      <c r="P2213" s="75"/>
    </row>
    <row r="2214" spans="16:16" x14ac:dyDescent="0.35">
      <c r="P2214" s="75"/>
    </row>
    <row r="2215" spans="16:16" x14ac:dyDescent="0.35">
      <c r="P2215" s="75"/>
    </row>
    <row r="2216" spans="16:16" x14ac:dyDescent="0.35">
      <c r="P2216" s="75"/>
    </row>
    <row r="2217" spans="16:16" x14ac:dyDescent="0.35">
      <c r="P2217" s="75"/>
    </row>
    <row r="2218" spans="16:16" x14ac:dyDescent="0.35">
      <c r="P2218" s="75"/>
    </row>
    <row r="2219" spans="16:16" x14ac:dyDescent="0.35">
      <c r="P2219" s="75"/>
    </row>
    <row r="2220" spans="16:16" x14ac:dyDescent="0.35">
      <c r="P2220" s="75"/>
    </row>
    <row r="2221" spans="16:16" x14ac:dyDescent="0.35">
      <c r="P2221" s="75"/>
    </row>
    <row r="2222" spans="16:16" x14ac:dyDescent="0.35">
      <c r="P2222" s="75"/>
    </row>
    <row r="2223" spans="16:16" x14ac:dyDescent="0.35">
      <c r="P2223" s="75"/>
    </row>
    <row r="2224" spans="16:16" x14ac:dyDescent="0.35">
      <c r="P2224" s="75"/>
    </row>
    <row r="2225" spans="16:16" x14ac:dyDescent="0.35">
      <c r="P2225" s="75"/>
    </row>
    <row r="2226" spans="16:16" x14ac:dyDescent="0.35">
      <c r="P2226" s="75"/>
    </row>
    <row r="2227" spans="16:16" x14ac:dyDescent="0.35">
      <c r="P2227" s="75"/>
    </row>
    <row r="2228" spans="16:16" x14ac:dyDescent="0.35">
      <c r="P2228" s="75"/>
    </row>
    <row r="2229" spans="16:16" x14ac:dyDescent="0.35">
      <c r="P2229" s="75"/>
    </row>
    <row r="2230" spans="16:16" x14ac:dyDescent="0.35">
      <c r="P2230" s="75"/>
    </row>
    <row r="2231" spans="16:16" x14ac:dyDescent="0.35">
      <c r="P2231" s="75"/>
    </row>
    <row r="2232" spans="16:16" x14ac:dyDescent="0.35">
      <c r="P2232" s="75"/>
    </row>
    <row r="2233" spans="16:16" x14ac:dyDescent="0.35">
      <c r="P2233" s="75"/>
    </row>
    <row r="2234" spans="16:16" x14ac:dyDescent="0.35">
      <c r="P2234" s="75"/>
    </row>
    <row r="2235" spans="16:16" x14ac:dyDescent="0.35">
      <c r="P2235" s="75"/>
    </row>
    <row r="2236" spans="16:16" x14ac:dyDescent="0.35">
      <c r="P2236" s="75"/>
    </row>
    <row r="2237" spans="16:16" x14ac:dyDescent="0.35">
      <c r="P2237" s="75"/>
    </row>
    <row r="2238" spans="16:16" x14ac:dyDescent="0.35">
      <c r="P2238" s="75"/>
    </row>
    <row r="2239" spans="16:16" x14ac:dyDescent="0.35">
      <c r="P2239" s="75"/>
    </row>
    <row r="2240" spans="16:16" x14ac:dyDescent="0.35">
      <c r="P2240" s="75"/>
    </row>
    <row r="2241" spans="16:16" x14ac:dyDescent="0.35">
      <c r="P2241" s="75"/>
    </row>
    <row r="2242" spans="16:16" x14ac:dyDescent="0.35">
      <c r="P2242" s="75"/>
    </row>
    <row r="2243" spans="16:16" x14ac:dyDescent="0.35">
      <c r="P2243" s="75"/>
    </row>
    <row r="2244" spans="16:16" x14ac:dyDescent="0.35">
      <c r="P2244" s="75"/>
    </row>
    <row r="2245" spans="16:16" x14ac:dyDescent="0.35">
      <c r="P2245" s="75"/>
    </row>
    <row r="2246" spans="16:16" x14ac:dyDescent="0.35">
      <c r="P2246" s="75"/>
    </row>
    <row r="2247" spans="16:16" x14ac:dyDescent="0.35">
      <c r="P2247" s="75"/>
    </row>
    <row r="2248" spans="16:16" x14ac:dyDescent="0.35">
      <c r="P2248" s="75"/>
    </row>
    <row r="2249" spans="16:16" x14ac:dyDescent="0.35">
      <c r="P2249" s="75"/>
    </row>
    <row r="2250" spans="16:16" x14ac:dyDescent="0.35">
      <c r="P2250" s="75"/>
    </row>
    <row r="2251" spans="16:16" x14ac:dyDescent="0.35">
      <c r="P2251" s="75"/>
    </row>
    <row r="2252" spans="16:16" x14ac:dyDescent="0.35">
      <c r="P2252" s="75"/>
    </row>
    <row r="2253" spans="16:16" x14ac:dyDescent="0.35">
      <c r="P2253" s="75"/>
    </row>
    <row r="2254" spans="16:16" x14ac:dyDescent="0.35">
      <c r="P2254" s="75"/>
    </row>
    <row r="2255" spans="16:16" x14ac:dyDescent="0.35">
      <c r="P2255" s="75"/>
    </row>
    <row r="2256" spans="16:16" x14ac:dyDescent="0.35">
      <c r="P2256" s="75"/>
    </row>
    <row r="2257" spans="16:16" x14ac:dyDescent="0.35">
      <c r="P2257" s="75"/>
    </row>
    <row r="2258" spans="16:16" x14ac:dyDescent="0.35">
      <c r="P2258" s="75"/>
    </row>
    <row r="2259" spans="16:16" x14ac:dyDescent="0.35">
      <c r="P2259" s="75"/>
    </row>
    <row r="2260" spans="16:16" x14ac:dyDescent="0.35">
      <c r="P2260" s="75"/>
    </row>
    <row r="2261" spans="16:16" x14ac:dyDescent="0.35">
      <c r="P2261" s="75"/>
    </row>
    <row r="2262" spans="16:16" x14ac:dyDescent="0.35">
      <c r="P2262" s="75"/>
    </row>
    <row r="2263" spans="16:16" x14ac:dyDescent="0.35">
      <c r="P2263" s="75"/>
    </row>
    <row r="2264" spans="16:16" x14ac:dyDescent="0.35">
      <c r="P2264" s="75"/>
    </row>
    <row r="2265" spans="16:16" x14ac:dyDescent="0.35">
      <c r="P2265" s="75"/>
    </row>
    <row r="2266" spans="16:16" x14ac:dyDescent="0.35">
      <c r="P2266" s="75"/>
    </row>
    <row r="2267" spans="16:16" x14ac:dyDescent="0.35">
      <c r="P2267" s="75"/>
    </row>
    <row r="2268" spans="16:16" x14ac:dyDescent="0.35">
      <c r="P2268" s="75"/>
    </row>
    <row r="2269" spans="16:16" x14ac:dyDescent="0.35">
      <c r="P2269" s="75"/>
    </row>
    <row r="2270" spans="16:16" x14ac:dyDescent="0.35">
      <c r="P2270" s="75"/>
    </row>
    <row r="2271" spans="16:16" x14ac:dyDescent="0.35">
      <c r="P2271" s="75"/>
    </row>
    <row r="2272" spans="16:16" x14ac:dyDescent="0.35">
      <c r="P2272" s="75"/>
    </row>
    <row r="2273" spans="16:16" x14ac:dyDescent="0.35">
      <c r="P2273" s="75"/>
    </row>
    <row r="2274" spans="16:16" x14ac:dyDescent="0.35">
      <c r="P2274" s="75"/>
    </row>
    <row r="2275" spans="16:16" x14ac:dyDescent="0.35">
      <c r="P2275" s="75"/>
    </row>
    <row r="2276" spans="16:16" x14ac:dyDescent="0.35">
      <c r="P2276" s="75"/>
    </row>
    <row r="2277" spans="16:16" x14ac:dyDescent="0.35">
      <c r="P2277" s="75"/>
    </row>
    <row r="2278" spans="16:16" x14ac:dyDescent="0.35">
      <c r="P2278" s="75"/>
    </row>
    <row r="2279" spans="16:16" x14ac:dyDescent="0.35">
      <c r="P2279" s="75"/>
    </row>
    <row r="2280" spans="16:16" x14ac:dyDescent="0.35">
      <c r="P2280" s="75"/>
    </row>
    <row r="2281" spans="16:16" x14ac:dyDescent="0.35">
      <c r="P2281" s="75"/>
    </row>
    <row r="2282" spans="16:16" x14ac:dyDescent="0.35">
      <c r="P2282" s="75"/>
    </row>
    <row r="2283" spans="16:16" x14ac:dyDescent="0.35">
      <c r="P2283" s="75"/>
    </row>
    <row r="2284" spans="16:16" x14ac:dyDescent="0.35">
      <c r="P2284" s="75"/>
    </row>
    <row r="2285" spans="16:16" x14ac:dyDescent="0.35">
      <c r="P2285" s="75"/>
    </row>
    <row r="2286" spans="16:16" x14ac:dyDescent="0.35">
      <c r="P2286" s="75"/>
    </row>
    <row r="2287" spans="16:16" x14ac:dyDescent="0.35">
      <c r="P2287" s="75"/>
    </row>
    <row r="2288" spans="16:16" x14ac:dyDescent="0.35">
      <c r="P2288" s="75"/>
    </row>
    <row r="2289" spans="16:16" x14ac:dyDescent="0.35">
      <c r="P2289" s="75"/>
    </row>
    <row r="2290" spans="16:16" x14ac:dyDescent="0.35">
      <c r="P2290" s="75"/>
    </row>
    <row r="2291" spans="16:16" x14ac:dyDescent="0.35">
      <c r="P2291" s="75"/>
    </row>
    <row r="2292" spans="16:16" x14ac:dyDescent="0.35">
      <c r="P2292" s="75"/>
    </row>
    <row r="2293" spans="16:16" x14ac:dyDescent="0.35">
      <c r="P2293" s="75"/>
    </row>
    <row r="2294" spans="16:16" x14ac:dyDescent="0.35">
      <c r="P2294" s="75"/>
    </row>
    <row r="2295" spans="16:16" x14ac:dyDescent="0.35">
      <c r="P2295" s="75"/>
    </row>
    <row r="2296" spans="16:16" x14ac:dyDescent="0.35">
      <c r="P2296" s="75"/>
    </row>
    <row r="2297" spans="16:16" x14ac:dyDescent="0.35">
      <c r="P2297" s="75"/>
    </row>
    <row r="2298" spans="16:16" x14ac:dyDescent="0.35">
      <c r="P2298" s="75"/>
    </row>
    <row r="2299" spans="16:16" x14ac:dyDescent="0.35">
      <c r="P2299" s="75"/>
    </row>
    <row r="2300" spans="16:16" x14ac:dyDescent="0.35">
      <c r="P2300" s="75"/>
    </row>
    <row r="2301" spans="16:16" x14ac:dyDescent="0.35">
      <c r="P2301" s="75"/>
    </row>
    <row r="2302" spans="16:16" x14ac:dyDescent="0.35">
      <c r="P2302" s="75"/>
    </row>
    <row r="2303" spans="16:16" x14ac:dyDescent="0.35">
      <c r="P2303" s="75"/>
    </row>
    <row r="2304" spans="16:16" x14ac:dyDescent="0.35">
      <c r="P2304" s="75"/>
    </row>
    <row r="2305" spans="16:16" x14ac:dyDescent="0.35">
      <c r="P2305" s="75"/>
    </row>
    <row r="2306" spans="16:16" x14ac:dyDescent="0.35">
      <c r="P2306" s="75"/>
    </row>
    <row r="2307" spans="16:16" x14ac:dyDescent="0.35">
      <c r="P2307" s="75"/>
    </row>
    <row r="2308" spans="16:16" x14ac:dyDescent="0.35">
      <c r="P2308" s="75"/>
    </row>
    <row r="2309" spans="16:16" x14ac:dyDescent="0.35">
      <c r="P2309" s="75"/>
    </row>
    <row r="2310" spans="16:16" x14ac:dyDescent="0.35">
      <c r="P2310" s="75"/>
    </row>
    <row r="2311" spans="16:16" x14ac:dyDescent="0.35">
      <c r="P2311" s="75"/>
    </row>
    <row r="2312" spans="16:16" x14ac:dyDescent="0.35">
      <c r="P2312" s="75"/>
    </row>
    <row r="2313" spans="16:16" x14ac:dyDescent="0.35">
      <c r="P2313" s="75"/>
    </row>
    <row r="2314" spans="16:16" x14ac:dyDescent="0.35">
      <c r="P2314" s="75"/>
    </row>
    <row r="2315" spans="16:16" x14ac:dyDescent="0.35">
      <c r="P2315" s="75"/>
    </row>
    <row r="2316" spans="16:16" x14ac:dyDescent="0.35">
      <c r="P2316" s="75"/>
    </row>
    <row r="2317" spans="16:16" x14ac:dyDescent="0.35">
      <c r="P2317" s="75"/>
    </row>
    <row r="2318" spans="16:16" x14ac:dyDescent="0.35">
      <c r="P2318" s="75"/>
    </row>
    <row r="2319" spans="16:16" x14ac:dyDescent="0.35">
      <c r="P2319" s="75"/>
    </row>
    <row r="2320" spans="16:16" x14ac:dyDescent="0.35">
      <c r="P2320" s="75"/>
    </row>
    <row r="2321" spans="16:16" x14ac:dyDescent="0.35">
      <c r="P2321" s="75"/>
    </row>
    <row r="2322" spans="16:16" x14ac:dyDescent="0.35">
      <c r="P2322" s="75"/>
    </row>
    <row r="2323" spans="16:16" x14ac:dyDescent="0.35">
      <c r="P2323" s="75"/>
    </row>
    <row r="2324" spans="16:16" x14ac:dyDescent="0.35">
      <c r="P2324" s="75"/>
    </row>
    <row r="2325" spans="16:16" x14ac:dyDescent="0.35">
      <c r="P2325" s="75"/>
    </row>
    <row r="2326" spans="16:16" x14ac:dyDescent="0.35">
      <c r="P2326" s="75"/>
    </row>
    <row r="2327" spans="16:16" x14ac:dyDescent="0.35">
      <c r="P2327" s="75"/>
    </row>
    <row r="2328" spans="16:16" x14ac:dyDescent="0.35">
      <c r="P2328" s="75"/>
    </row>
    <row r="2329" spans="16:16" x14ac:dyDescent="0.35">
      <c r="P2329" s="75"/>
    </row>
    <row r="2330" spans="16:16" x14ac:dyDescent="0.35">
      <c r="P2330" s="75"/>
    </row>
    <row r="2331" spans="16:16" x14ac:dyDescent="0.35">
      <c r="P2331" s="75"/>
    </row>
    <row r="2332" spans="16:16" x14ac:dyDescent="0.35">
      <c r="P2332" s="75"/>
    </row>
    <row r="2333" spans="16:16" x14ac:dyDescent="0.35">
      <c r="P2333" s="75"/>
    </row>
    <row r="2334" spans="16:16" x14ac:dyDescent="0.35">
      <c r="P2334" s="75"/>
    </row>
    <row r="2335" spans="16:16" x14ac:dyDescent="0.35">
      <c r="P2335" s="75"/>
    </row>
    <row r="2336" spans="16:16" x14ac:dyDescent="0.35">
      <c r="P2336" s="75"/>
    </row>
    <row r="2337" spans="16:16" x14ac:dyDescent="0.35">
      <c r="P2337" s="75"/>
    </row>
    <row r="2338" spans="16:16" x14ac:dyDescent="0.35">
      <c r="P2338" s="75"/>
    </row>
    <row r="2339" spans="16:16" x14ac:dyDescent="0.35">
      <c r="P2339" s="75"/>
    </row>
    <row r="2340" spans="16:16" x14ac:dyDescent="0.35">
      <c r="P2340" s="75"/>
    </row>
    <row r="2341" spans="16:16" x14ac:dyDescent="0.35">
      <c r="P2341" s="75"/>
    </row>
    <row r="2342" spans="16:16" x14ac:dyDescent="0.35">
      <c r="P2342" s="75"/>
    </row>
    <row r="2343" spans="16:16" x14ac:dyDescent="0.35">
      <c r="P2343" s="75"/>
    </row>
    <row r="2344" spans="16:16" x14ac:dyDescent="0.35">
      <c r="P2344" s="75"/>
    </row>
    <row r="2345" spans="16:16" x14ac:dyDescent="0.35">
      <c r="P2345" s="75"/>
    </row>
    <row r="2346" spans="16:16" x14ac:dyDescent="0.35">
      <c r="P2346" s="75"/>
    </row>
    <row r="2347" spans="16:16" x14ac:dyDescent="0.35">
      <c r="P2347" s="75"/>
    </row>
    <row r="2348" spans="16:16" x14ac:dyDescent="0.35">
      <c r="P2348" s="75"/>
    </row>
    <row r="2349" spans="16:16" x14ac:dyDescent="0.35">
      <c r="P2349" s="75"/>
    </row>
    <row r="2350" spans="16:16" x14ac:dyDescent="0.35">
      <c r="P2350" s="75"/>
    </row>
    <row r="2351" spans="16:16" x14ac:dyDescent="0.35">
      <c r="P2351" s="75"/>
    </row>
    <row r="2352" spans="16:16" x14ac:dyDescent="0.35">
      <c r="P2352" s="75"/>
    </row>
    <row r="2353" spans="16:16" x14ac:dyDescent="0.35">
      <c r="P2353" s="75"/>
    </row>
    <row r="2354" spans="16:16" x14ac:dyDescent="0.35">
      <c r="P2354" s="75"/>
    </row>
    <row r="2355" spans="16:16" x14ac:dyDescent="0.35">
      <c r="P2355" s="75"/>
    </row>
    <row r="2356" spans="16:16" x14ac:dyDescent="0.35">
      <c r="P2356" s="75"/>
    </row>
    <row r="2357" spans="16:16" x14ac:dyDescent="0.35">
      <c r="P2357" s="75"/>
    </row>
    <row r="2358" spans="16:16" x14ac:dyDescent="0.35">
      <c r="P2358" s="75"/>
    </row>
    <row r="2359" spans="16:16" x14ac:dyDescent="0.35">
      <c r="P2359" s="75"/>
    </row>
    <row r="2360" spans="16:16" x14ac:dyDescent="0.35">
      <c r="P2360" s="75"/>
    </row>
    <row r="2361" spans="16:16" x14ac:dyDescent="0.35">
      <c r="P2361" s="75"/>
    </row>
    <row r="2362" spans="16:16" x14ac:dyDescent="0.35">
      <c r="P2362" s="75"/>
    </row>
    <row r="2363" spans="16:16" x14ac:dyDescent="0.35">
      <c r="P2363" s="75"/>
    </row>
    <row r="2364" spans="16:16" x14ac:dyDescent="0.35">
      <c r="P2364" s="75"/>
    </row>
    <row r="2365" spans="16:16" x14ac:dyDescent="0.35">
      <c r="P2365" s="75"/>
    </row>
    <row r="2366" spans="16:16" x14ac:dyDescent="0.35">
      <c r="P2366" s="75"/>
    </row>
    <row r="2367" spans="16:16" x14ac:dyDescent="0.35">
      <c r="P2367" s="75"/>
    </row>
    <row r="2368" spans="16:16" x14ac:dyDescent="0.35">
      <c r="P2368" s="75"/>
    </row>
    <row r="2369" spans="16:16" x14ac:dyDescent="0.35">
      <c r="P2369" s="75"/>
    </row>
    <row r="2370" spans="16:16" x14ac:dyDescent="0.35">
      <c r="P2370" s="75"/>
    </row>
    <row r="2371" spans="16:16" x14ac:dyDescent="0.35">
      <c r="P2371" s="75"/>
    </row>
    <row r="2372" spans="16:16" x14ac:dyDescent="0.35">
      <c r="P2372" s="75"/>
    </row>
    <row r="2373" spans="16:16" x14ac:dyDescent="0.35">
      <c r="P2373" s="75"/>
    </row>
    <row r="2374" spans="16:16" x14ac:dyDescent="0.35">
      <c r="P2374" s="75"/>
    </row>
    <row r="2375" spans="16:16" x14ac:dyDescent="0.35">
      <c r="P2375" s="75"/>
    </row>
    <row r="2376" spans="16:16" x14ac:dyDescent="0.35">
      <c r="P2376" s="75"/>
    </row>
    <row r="2377" spans="16:16" x14ac:dyDescent="0.35">
      <c r="P2377" s="75"/>
    </row>
    <row r="2378" spans="16:16" x14ac:dyDescent="0.35">
      <c r="P2378" s="75"/>
    </row>
    <row r="2379" spans="16:16" x14ac:dyDescent="0.35">
      <c r="P2379" s="75"/>
    </row>
    <row r="2380" spans="16:16" x14ac:dyDescent="0.35">
      <c r="P2380" s="75"/>
    </row>
    <row r="2381" spans="16:16" x14ac:dyDescent="0.35">
      <c r="P2381" s="75"/>
    </row>
    <row r="2382" spans="16:16" x14ac:dyDescent="0.35">
      <c r="P2382" s="75"/>
    </row>
    <row r="2383" spans="16:16" x14ac:dyDescent="0.35">
      <c r="P2383" s="75"/>
    </row>
    <row r="2384" spans="16:16" x14ac:dyDescent="0.35">
      <c r="P2384" s="75"/>
    </row>
    <row r="2385" spans="16:16" x14ac:dyDescent="0.35">
      <c r="P2385" s="75"/>
    </row>
    <row r="2386" spans="16:16" x14ac:dyDescent="0.35">
      <c r="P2386" s="75"/>
    </row>
    <row r="2387" spans="16:16" x14ac:dyDescent="0.35">
      <c r="P2387" s="75"/>
    </row>
    <row r="2388" spans="16:16" x14ac:dyDescent="0.35">
      <c r="P2388" s="75"/>
    </row>
    <row r="2389" spans="16:16" x14ac:dyDescent="0.35">
      <c r="P2389" s="75"/>
    </row>
    <row r="2390" spans="16:16" x14ac:dyDescent="0.35">
      <c r="P2390" s="75"/>
    </row>
    <row r="2391" spans="16:16" x14ac:dyDescent="0.35">
      <c r="P2391" s="75"/>
    </row>
    <row r="2392" spans="16:16" x14ac:dyDescent="0.35">
      <c r="P2392" s="75"/>
    </row>
    <row r="2393" spans="16:16" x14ac:dyDescent="0.35">
      <c r="P2393" s="75"/>
    </row>
    <row r="2394" spans="16:16" x14ac:dyDescent="0.35">
      <c r="P2394" s="75"/>
    </row>
    <row r="2395" spans="16:16" x14ac:dyDescent="0.35">
      <c r="P2395" s="75"/>
    </row>
    <row r="2396" spans="16:16" x14ac:dyDescent="0.35">
      <c r="P2396" s="75"/>
    </row>
    <row r="2397" spans="16:16" x14ac:dyDescent="0.35">
      <c r="P2397" s="75"/>
    </row>
    <row r="2398" spans="16:16" x14ac:dyDescent="0.35">
      <c r="P2398" s="75"/>
    </row>
    <row r="2399" spans="16:16" x14ac:dyDescent="0.35">
      <c r="P2399" s="75"/>
    </row>
    <row r="2400" spans="16:16" x14ac:dyDescent="0.35">
      <c r="P2400" s="75"/>
    </row>
    <row r="2401" spans="16:16" x14ac:dyDescent="0.35">
      <c r="P2401" s="75"/>
    </row>
    <row r="2402" spans="16:16" x14ac:dyDescent="0.35">
      <c r="P2402" s="75"/>
    </row>
    <row r="2403" spans="16:16" x14ac:dyDescent="0.35">
      <c r="P2403" s="75"/>
    </row>
    <row r="2404" spans="16:16" x14ac:dyDescent="0.35">
      <c r="P2404" s="75"/>
    </row>
    <row r="2405" spans="16:16" x14ac:dyDescent="0.35">
      <c r="P2405" s="75"/>
    </row>
    <row r="2406" spans="16:16" x14ac:dyDescent="0.35">
      <c r="P2406" s="75"/>
    </row>
    <row r="2407" spans="16:16" x14ac:dyDescent="0.35">
      <c r="P2407" s="75"/>
    </row>
    <row r="2408" spans="16:16" x14ac:dyDescent="0.35">
      <c r="P2408" s="75"/>
    </row>
    <row r="2409" spans="16:16" x14ac:dyDescent="0.35">
      <c r="P2409" s="75"/>
    </row>
    <row r="2410" spans="16:16" x14ac:dyDescent="0.35">
      <c r="P2410" s="75"/>
    </row>
    <row r="2411" spans="16:16" x14ac:dyDescent="0.35">
      <c r="P2411" s="75"/>
    </row>
    <row r="2412" spans="16:16" x14ac:dyDescent="0.35">
      <c r="P2412" s="75"/>
    </row>
    <row r="2413" spans="16:16" x14ac:dyDescent="0.35">
      <c r="P2413" s="75"/>
    </row>
    <row r="2414" spans="16:16" x14ac:dyDescent="0.35">
      <c r="P2414" s="75"/>
    </row>
    <row r="2415" spans="16:16" x14ac:dyDescent="0.35">
      <c r="P2415" s="75"/>
    </row>
    <row r="2416" spans="16:16" x14ac:dyDescent="0.35">
      <c r="P2416" s="75"/>
    </row>
    <row r="2417" spans="16:16" x14ac:dyDescent="0.35">
      <c r="P2417" s="75"/>
    </row>
    <row r="2418" spans="16:16" x14ac:dyDescent="0.35">
      <c r="P2418" s="75"/>
    </row>
    <row r="2419" spans="16:16" x14ac:dyDescent="0.35">
      <c r="P2419" s="75"/>
    </row>
    <row r="2420" spans="16:16" x14ac:dyDescent="0.35">
      <c r="P2420" s="75"/>
    </row>
    <row r="2421" spans="16:16" x14ac:dyDescent="0.35">
      <c r="P2421" s="75"/>
    </row>
    <row r="2422" spans="16:16" x14ac:dyDescent="0.35">
      <c r="P2422" s="75"/>
    </row>
    <row r="2423" spans="16:16" x14ac:dyDescent="0.35">
      <c r="P2423" s="75"/>
    </row>
    <row r="2424" spans="16:16" x14ac:dyDescent="0.35">
      <c r="P2424" s="75"/>
    </row>
    <row r="2425" spans="16:16" x14ac:dyDescent="0.35">
      <c r="P2425" s="75"/>
    </row>
    <row r="2426" spans="16:16" x14ac:dyDescent="0.35">
      <c r="P2426" s="75"/>
    </row>
    <row r="2427" spans="16:16" x14ac:dyDescent="0.35">
      <c r="P2427" s="75"/>
    </row>
    <row r="2428" spans="16:16" x14ac:dyDescent="0.35">
      <c r="P2428" s="75"/>
    </row>
    <row r="2429" spans="16:16" x14ac:dyDescent="0.35">
      <c r="P2429" s="75"/>
    </row>
    <row r="2430" spans="16:16" x14ac:dyDescent="0.35">
      <c r="P2430" s="75"/>
    </row>
    <row r="2431" spans="16:16" x14ac:dyDescent="0.35">
      <c r="P2431" s="75"/>
    </row>
    <row r="2432" spans="16:16" x14ac:dyDescent="0.35">
      <c r="P2432" s="75"/>
    </row>
    <row r="2433" spans="16:16" x14ac:dyDescent="0.35">
      <c r="P2433" s="75"/>
    </row>
    <row r="2434" spans="16:16" x14ac:dyDescent="0.35">
      <c r="P2434" s="75"/>
    </row>
    <row r="2435" spans="16:16" x14ac:dyDescent="0.35">
      <c r="P2435" s="75"/>
    </row>
    <row r="2436" spans="16:16" x14ac:dyDescent="0.35">
      <c r="P2436" s="75"/>
    </row>
    <row r="2437" spans="16:16" x14ac:dyDescent="0.35">
      <c r="P2437" s="75"/>
    </row>
    <row r="2438" spans="16:16" x14ac:dyDescent="0.35">
      <c r="P2438" s="75"/>
    </row>
    <row r="2439" spans="16:16" x14ac:dyDescent="0.35">
      <c r="P2439" s="75"/>
    </row>
    <row r="2440" spans="16:16" x14ac:dyDescent="0.35">
      <c r="P2440" s="75"/>
    </row>
    <row r="2441" spans="16:16" x14ac:dyDescent="0.35">
      <c r="P2441" s="75"/>
    </row>
    <row r="2442" spans="16:16" x14ac:dyDescent="0.35">
      <c r="P2442" s="75"/>
    </row>
    <row r="2443" spans="16:16" x14ac:dyDescent="0.35">
      <c r="P2443" s="75"/>
    </row>
    <row r="2444" spans="16:16" x14ac:dyDescent="0.35">
      <c r="P2444" s="75"/>
    </row>
    <row r="2445" spans="16:16" x14ac:dyDescent="0.35">
      <c r="P2445" s="75"/>
    </row>
    <row r="2446" spans="16:16" x14ac:dyDescent="0.35">
      <c r="P2446" s="75"/>
    </row>
    <row r="2447" spans="16:16" x14ac:dyDescent="0.35">
      <c r="P2447" s="75"/>
    </row>
    <row r="2448" spans="16:16" x14ac:dyDescent="0.35">
      <c r="P2448" s="75"/>
    </row>
    <row r="2449" spans="16:16" x14ac:dyDescent="0.35">
      <c r="P2449" s="75"/>
    </row>
    <row r="2450" spans="16:16" x14ac:dyDescent="0.35">
      <c r="P2450" s="75"/>
    </row>
    <row r="2451" spans="16:16" x14ac:dyDescent="0.35">
      <c r="P2451" s="75"/>
    </row>
    <row r="2452" spans="16:16" x14ac:dyDescent="0.35">
      <c r="P2452" s="75"/>
    </row>
    <row r="2453" spans="16:16" x14ac:dyDescent="0.35">
      <c r="P2453" s="75"/>
    </row>
    <row r="2454" spans="16:16" x14ac:dyDescent="0.35">
      <c r="P2454" s="75"/>
    </row>
    <row r="2455" spans="16:16" x14ac:dyDescent="0.35">
      <c r="P2455" s="75"/>
    </row>
    <row r="2456" spans="16:16" x14ac:dyDescent="0.35">
      <c r="P2456" s="75"/>
    </row>
    <row r="2457" spans="16:16" x14ac:dyDescent="0.35">
      <c r="P2457" s="75"/>
    </row>
    <row r="2458" spans="16:16" x14ac:dyDescent="0.35">
      <c r="P2458" s="75"/>
    </row>
    <row r="2459" spans="16:16" x14ac:dyDescent="0.35">
      <c r="P2459" s="75"/>
    </row>
    <row r="2460" spans="16:16" x14ac:dyDescent="0.35">
      <c r="P2460" s="75"/>
    </row>
    <row r="2461" spans="16:16" x14ac:dyDescent="0.35">
      <c r="P2461" s="75"/>
    </row>
    <row r="2462" spans="16:16" x14ac:dyDescent="0.35">
      <c r="P2462" s="75"/>
    </row>
    <row r="2463" spans="16:16" x14ac:dyDescent="0.35">
      <c r="P2463" s="75"/>
    </row>
    <row r="2464" spans="16:16" x14ac:dyDescent="0.35">
      <c r="P2464" s="75"/>
    </row>
    <row r="2465" spans="16:16" x14ac:dyDescent="0.35">
      <c r="P2465" s="75"/>
    </row>
    <row r="2466" spans="16:16" x14ac:dyDescent="0.35">
      <c r="P2466" s="75"/>
    </row>
    <row r="2467" spans="16:16" x14ac:dyDescent="0.35">
      <c r="P2467" s="75"/>
    </row>
    <row r="2468" spans="16:16" x14ac:dyDescent="0.35">
      <c r="P2468" s="75"/>
    </row>
    <row r="2469" spans="16:16" x14ac:dyDescent="0.35">
      <c r="P2469" s="75"/>
    </row>
    <row r="2470" spans="16:16" x14ac:dyDescent="0.35">
      <c r="P2470" s="75"/>
    </row>
    <row r="2471" spans="16:16" x14ac:dyDescent="0.35">
      <c r="P2471" s="75"/>
    </row>
    <row r="2472" spans="16:16" x14ac:dyDescent="0.35">
      <c r="P2472" s="75"/>
    </row>
    <row r="2473" spans="16:16" x14ac:dyDescent="0.35">
      <c r="P2473" s="75"/>
    </row>
    <row r="2474" spans="16:16" x14ac:dyDescent="0.35">
      <c r="P2474" s="75"/>
    </row>
    <row r="2475" spans="16:16" x14ac:dyDescent="0.35">
      <c r="P2475" s="75"/>
    </row>
    <row r="2476" spans="16:16" x14ac:dyDescent="0.35">
      <c r="P2476" s="75"/>
    </row>
    <row r="2477" spans="16:16" x14ac:dyDescent="0.35">
      <c r="P2477" s="75"/>
    </row>
    <row r="2478" spans="16:16" x14ac:dyDescent="0.35">
      <c r="P2478" s="75"/>
    </row>
    <row r="2479" spans="16:16" x14ac:dyDescent="0.35">
      <c r="P2479" s="75"/>
    </row>
    <row r="2480" spans="16:16" x14ac:dyDescent="0.35">
      <c r="P2480" s="75"/>
    </row>
    <row r="2481" spans="16:16" x14ac:dyDescent="0.35">
      <c r="P2481" s="75"/>
    </row>
    <row r="2482" spans="16:16" x14ac:dyDescent="0.35">
      <c r="P2482" s="75"/>
    </row>
    <row r="2483" spans="16:16" x14ac:dyDescent="0.35">
      <c r="P2483" s="75"/>
    </row>
    <row r="2484" spans="16:16" x14ac:dyDescent="0.35">
      <c r="P2484" s="75"/>
    </row>
    <row r="2485" spans="16:16" x14ac:dyDescent="0.35">
      <c r="P2485" s="75"/>
    </row>
    <row r="2486" spans="16:16" x14ac:dyDescent="0.35">
      <c r="P2486" s="75"/>
    </row>
    <row r="2487" spans="16:16" x14ac:dyDescent="0.35">
      <c r="P2487" s="75"/>
    </row>
    <row r="2488" spans="16:16" x14ac:dyDescent="0.35">
      <c r="P2488" s="75"/>
    </row>
    <row r="2489" spans="16:16" x14ac:dyDescent="0.35">
      <c r="P2489" s="75"/>
    </row>
    <row r="2490" spans="16:16" x14ac:dyDescent="0.35">
      <c r="P2490" s="75"/>
    </row>
    <row r="2491" spans="16:16" x14ac:dyDescent="0.35">
      <c r="P2491" s="75"/>
    </row>
    <row r="2492" spans="16:16" x14ac:dyDescent="0.35">
      <c r="P2492" s="75"/>
    </row>
    <row r="2493" spans="16:16" x14ac:dyDescent="0.35">
      <c r="P2493" s="75"/>
    </row>
    <row r="2494" spans="16:16" x14ac:dyDescent="0.35">
      <c r="P2494" s="75"/>
    </row>
    <row r="2495" spans="16:16" x14ac:dyDescent="0.35">
      <c r="P2495" s="75"/>
    </row>
    <row r="2496" spans="16:16" x14ac:dyDescent="0.35">
      <c r="P2496" s="75"/>
    </row>
    <row r="2497" spans="16:16" x14ac:dyDescent="0.35">
      <c r="P2497" s="75"/>
    </row>
    <row r="2498" spans="16:16" x14ac:dyDescent="0.35">
      <c r="P2498" s="75"/>
    </row>
    <row r="2499" spans="16:16" x14ac:dyDescent="0.35">
      <c r="P2499" s="75"/>
    </row>
    <row r="2500" spans="16:16" x14ac:dyDescent="0.35">
      <c r="P2500" s="75"/>
    </row>
    <row r="2501" spans="16:16" x14ac:dyDescent="0.35">
      <c r="P2501" s="75"/>
    </row>
    <row r="2502" spans="16:16" x14ac:dyDescent="0.35">
      <c r="P2502" s="75"/>
    </row>
    <row r="2503" spans="16:16" x14ac:dyDescent="0.35">
      <c r="P2503" s="75"/>
    </row>
    <row r="2504" spans="16:16" x14ac:dyDescent="0.35">
      <c r="P2504" s="75"/>
    </row>
    <row r="2505" spans="16:16" x14ac:dyDescent="0.35">
      <c r="P2505" s="75"/>
    </row>
    <row r="2506" spans="16:16" x14ac:dyDescent="0.35">
      <c r="P2506" s="75"/>
    </row>
    <row r="2507" spans="16:16" x14ac:dyDescent="0.35">
      <c r="P2507" s="75"/>
    </row>
    <row r="2508" spans="16:16" x14ac:dyDescent="0.35">
      <c r="P2508" s="75"/>
    </row>
    <row r="2509" spans="16:16" x14ac:dyDescent="0.35">
      <c r="P2509" s="75"/>
    </row>
    <row r="2510" spans="16:16" x14ac:dyDescent="0.35">
      <c r="P2510" s="75"/>
    </row>
    <row r="2511" spans="16:16" x14ac:dyDescent="0.35">
      <c r="P2511" s="75"/>
    </row>
    <row r="2512" spans="16:16" x14ac:dyDescent="0.35">
      <c r="P2512" s="75"/>
    </row>
    <row r="2513" spans="16:16" x14ac:dyDescent="0.35">
      <c r="P2513" s="75"/>
    </row>
    <row r="2514" spans="16:16" x14ac:dyDescent="0.35">
      <c r="P2514" s="75"/>
    </row>
    <row r="2515" spans="16:16" x14ac:dyDescent="0.35">
      <c r="P2515" s="75"/>
    </row>
    <row r="2516" spans="16:16" x14ac:dyDescent="0.35">
      <c r="P2516" s="75"/>
    </row>
    <row r="2517" spans="16:16" x14ac:dyDescent="0.35">
      <c r="P2517" s="75"/>
    </row>
    <row r="2518" spans="16:16" x14ac:dyDescent="0.35">
      <c r="P2518" s="75"/>
    </row>
    <row r="2519" spans="16:16" x14ac:dyDescent="0.35">
      <c r="P2519" s="75"/>
    </row>
    <row r="2520" spans="16:16" x14ac:dyDescent="0.35">
      <c r="P2520" s="75"/>
    </row>
    <row r="2521" spans="16:16" x14ac:dyDescent="0.35">
      <c r="P2521" s="75"/>
    </row>
    <row r="2522" spans="16:16" x14ac:dyDescent="0.35">
      <c r="P2522" s="75"/>
    </row>
    <row r="2523" spans="16:16" x14ac:dyDescent="0.35">
      <c r="P2523" s="75"/>
    </row>
    <row r="2524" spans="16:16" x14ac:dyDescent="0.35">
      <c r="P2524" s="75"/>
    </row>
    <row r="2525" spans="16:16" x14ac:dyDescent="0.35">
      <c r="P2525" s="75"/>
    </row>
    <row r="2526" spans="16:16" x14ac:dyDescent="0.35">
      <c r="P2526" s="75"/>
    </row>
    <row r="2527" spans="16:16" x14ac:dyDescent="0.35">
      <c r="P2527" s="75"/>
    </row>
    <row r="2528" spans="16:16" x14ac:dyDescent="0.35">
      <c r="P2528" s="75"/>
    </row>
    <row r="2529" spans="16:16" x14ac:dyDescent="0.35">
      <c r="P2529" s="75"/>
    </row>
    <row r="2530" spans="16:16" x14ac:dyDescent="0.35">
      <c r="P2530" s="75"/>
    </row>
    <row r="2531" spans="16:16" x14ac:dyDescent="0.35">
      <c r="P2531" s="75"/>
    </row>
    <row r="2532" spans="16:16" x14ac:dyDescent="0.35">
      <c r="P2532" s="75"/>
    </row>
    <row r="2533" spans="16:16" x14ac:dyDescent="0.35">
      <c r="P2533" s="75"/>
    </row>
    <row r="2534" spans="16:16" x14ac:dyDescent="0.35">
      <c r="P2534" s="75"/>
    </row>
    <row r="2535" spans="16:16" x14ac:dyDescent="0.35">
      <c r="P2535" s="75"/>
    </row>
    <row r="2536" spans="16:16" x14ac:dyDescent="0.35">
      <c r="P2536" s="75"/>
    </row>
    <row r="2537" spans="16:16" x14ac:dyDescent="0.35">
      <c r="P2537" s="75"/>
    </row>
    <row r="2538" spans="16:16" x14ac:dyDescent="0.35">
      <c r="P2538" s="75"/>
    </row>
    <row r="2539" spans="16:16" x14ac:dyDescent="0.35">
      <c r="P2539" s="75"/>
    </row>
    <row r="2540" spans="16:16" x14ac:dyDescent="0.35">
      <c r="P2540" s="75"/>
    </row>
    <row r="2541" spans="16:16" x14ac:dyDescent="0.35">
      <c r="P2541" s="75"/>
    </row>
    <row r="2542" spans="16:16" x14ac:dyDescent="0.35">
      <c r="P2542" s="75"/>
    </row>
    <row r="2543" spans="16:16" x14ac:dyDescent="0.35">
      <c r="P2543" s="75"/>
    </row>
    <row r="2544" spans="16:16" x14ac:dyDescent="0.35">
      <c r="P2544" s="75"/>
    </row>
    <row r="2545" spans="16:16" x14ac:dyDescent="0.35">
      <c r="P2545" s="75"/>
    </row>
    <row r="2546" spans="16:16" x14ac:dyDescent="0.35">
      <c r="P2546" s="75"/>
    </row>
    <row r="2547" spans="16:16" x14ac:dyDescent="0.35">
      <c r="P2547" s="75"/>
    </row>
    <row r="2548" spans="16:16" x14ac:dyDescent="0.35">
      <c r="P2548" s="75"/>
    </row>
    <row r="2549" spans="16:16" x14ac:dyDescent="0.35">
      <c r="P2549" s="75"/>
    </row>
    <row r="2550" spans="16:16" x14ac:dyDescent="0.35">
      <c r="P2550" s="75"/>
    </row>
    <row r="2551" spans="16:16" x14ac:dyDescent="0.35">
      <c r="P2551" s="75"/>
    </row>
    <row r="2552" spans="16:16" x14ac:dyDescent="0.35">
      <c r="P2552" s="75"/>
    </row>
    <row r="2553" spans="16:16" x14ac:dyDescent="0.35">
      <c r="P2553" s="75"/>
    </row>
    <row r="2554" spans="16:16" x14ac:dyDescent="0.35">
      <c r="P2554" s="75"/>
    </row>
    <row r="2555" spans="16:16" x14ac:dyDescent="0.35">
      <c r="P2555" s="75"/>
    </row>
    <row r="2556" spans="16:16" x14ac:dyDescent="0.35">
      <c r="P2556" s="75"/>
    </row>
    <row r="2557" spans="16:16" x14ac:dyDescent="0.35">
      <c r="P2557" s="75"/>
    </row>
    <row r="2558" spans="16:16" x14ac:dyDescent="0.35">
      <c r="P2558" s="75"/>
    </row>
    <row r="2559" spans="16:16" x14ac:dyDescent="0.35">
      <c r="P2559" s="75"/>
    </row>
    <row r="2560" spans="16:16" x14ac:dyDescent="0.35">
      <c r="P2560" s="75"/>
    </row>
    <row r="2561" spans="16:16" x14ac:dyDescent="0.35">
      <c r="P2561" s="75"/>
    </row>
    <row r="2562" spans="16:16" x14ac:dyDescent="0.35">
      <c r="P2562" s="75"/>
    </row>
    <row r="2563" spans="16:16" x14ac:dyDescent="0.35">
      <c r="P2563" s="75"/>
    </row>
    <row r="2564" spans="16:16" x14ac:dyDescent="0.35">
      <c r="P2564" s="75"/>
    </row>
    <row r="2565" spans="16:16" x14ac:dyDescent="0.35">
      <c r="P2565" s="75"/>
    </row>
    <row r="2566" spans="16:16" x14ac:dyDescent="0.35">
      <c r="P2566" s="75"/>
    </row>
    <row r="2567" spans="16:16" x14ac:dyDescent="0.35">
      <c r="P2567" s="75"/>
    </row>
    <row r="2568" spans="16:16" x14ac:dyDescent="0.35">
      <c r="P2568" s="75"/>
    </row>
    <row r="2569" spans="16:16" x14ac:dyDescent="0.35">
      <c r="P2569" s="75"/>
    </row>
    <row r="2570" spans="16:16" x14ac:dyDescent="0.35">
      <c r="P2570" s="75"/>
    </row>
    <row r="2571" spans="16:16" x14ac:dyDescent="0.35">
      <c r="P2571" s="75"/>
    </row>
    <row r="2572" spans="16:16" x14ac:dyDescent="0.35">
      <c r="P2572" s="75"/>
    </row>
    <row r="2573" spans="16:16" x14ac:dyDescent="0.35">
      <c r="P2573" s="75"/>
    </row>
    <row r="2574" spans="16:16" x14ac:dyDescent="0.35">
      <c r="P2574" s="75"/>
    </row>
    <row r="2575" spans="16:16" x14ac:dyDescent="0.35">
      <c r="P2575" s="75"/>
    </row>
    <row r="2576" spans="16:16" x14ac:dyDescent="0.35">
      <c r="P2576" s="75"/>
    </row>
    <row r="2577" spans="16:16" x14ac:dyDescent="0.35">
      <c r="P2577" s="75"/>
    </row>
    <row r="2578" spans="16:16" x14ac:dyDescent="0.35">
      <c r="P2578" s="75"/>
    </row>
    <row r="2579" spans="16:16" x14ac:dyDescent="0.35">
      <c r="P2579" s="75"/>
    </row>
    <row r="2580" spans="16:16" x14ac:dyDescent="0.35">
      <c r="P2580" s="75"/>
    </row>
    <row r="2581" spans="16:16" x14ac:dyDescent="0.35">
      <c r="P2581" s="75"/>
    </row>
    <row r="2582" spans="16:16" x14ac:dyDescent="0.35">
      <c r="P2582" s="75"/>
    </row>
    <row r="2583" spans="16:16" x14ac:dyDescent="0.35">
      <c r="P2583" s="75"/>
    </row>
    <row r="2584" spans="16:16" x14ac:dyDescent="0.35">
      <c r="P2584" s="75"/>
    </row>
    <row r="2585" spans="16:16" x14ac:dyDescent="0.35">
      <c r="P2585" s="75"/>
    </row>
    <row r="2586" spans="16:16" x14ac:dyDescent="0.35">
      <c r="P2586" s="75"/>
    </row>
    <row r="2587" spans="16:16" x14ac:dyDescent="0.35">
      <c r="P2587" s="75"/>
    </row>
    <row r="2588" spans="16:16" x14ac:dyDescent="0.35">
      <c r="P2588" s="75"/>
    </row>
    <row r="2589" spans="16:16" x14ac:dyDescent="0.35">
      <c r="P2589" s="75"/>
    </row>
    <row r="2590" spans="16:16" x14ac:dyDescent="0.35">
      <c r="P2590" s="75"/>
    </row>
    <row r="2591" spans="16:16" x14ac:dyDescent="0.35">
      <c r="P2591" s="75"/>
    </row>
    <row r="2592" spans="16:16" x14ac:dyDescent="0.35">
      <c r="P2592" s="75"/>
    </row>
    <row r="2593" spans="16:16" x14ac:dyDescent="0.35">
      <c r="P2593" s="75"/>
    </row>
    <row r="2594" spans="16:16" x14ac:dyDescent="0.35">
      <c r="P2594" s="75"/>
    </row>
    <row r="2595" spans="16:16" x14ac:dyDescent="0.35">
      <c r="P2595" s="75"/>
    </row>
    <row r="2596" spans="16:16" x14ac:dyDescent="0.35">
      <c r="P2596" s="75"/>
    </row>
    <row r="2597" spans="16:16" x14ac:dyDescent="0.35">
      <c r="P2597" s="75"/>
    </row>
    <row r="2598" spans="16:16" x14ac:dyDescent="0.35">
      <c r="P2598" s="75"/>
    </row>
    <row r="2599" spans="16:16" x14ac:dyDescent="0.35">
      <c r="P2599" s="75"/>
    </row>
    <row r="2600" spans="16:16" x14ac:dyDescent="0.35">
      <c r="P2600" s="75"/>
    </row>
    <row r="2601" spans="16:16" x14ac:dyDescent="0.35">
      <c r="P2601" s="75"/>
    </row>
    <row r="2602" spans="16:16" x14ac:dyDescent="0.35">
      <c r="P2602" s="75"/>
    </row>
    <row r="2603" spans="16:16" x14ac:dyDescent="0.35">
      <c r="P2603" s="75"/>
    </row>
    <row r="2604" spans="16:16" x14ac:dyDescent="0.35">
      <c r="P2604" s="75"/>
    </row>
    <row r="2605" spans="16:16" x14ac:dyDescent="0.35">
      <c r="P2605" s="75"/>
    </row>
    <row r="2606" spans="16:16" x14ac:dyDescent="0.35">
      <c r="P2606" s="75"/>
    </row>
    <row r="2607" spans="16:16" x14ac:dyDescent="0.35">
      <c r="P2607" s="75"/>
    </row>
    <row r="2608" spans="16:16" x14ac:dyDescent="0.35">
      <c r="P2608" s="75"/>
    </row>
    <row r="2609" spans="16:16" x14ac:dyDescent="0.35">
      <c r="P2609" s="75"/>
    </row>
    <row r="2610" spans="16:16" x14ac:dyDescent="0.35">
      <c r="P2610" s="75"/>
    </row>
    <row r="2611" spans="16:16" x14ac:dyDescent="0.35">
      <c r="P2611" s="75"/>
    </row>
    <row r="2612" spans="16:16" x14ac:dyDescent="0.35">
      <c r="P2612" s="75"/>
    </row>
    <row r="2613" spans="16:16" x14ac:dyDescent="0.35">
      <c r="P2613" s="75"/>
    </row>
    <row r="2614" spans="16:16" x14ac:dyDescent="0.35">
      <c r="P2614" s="75"/>
    </row>
    <row r="2615" spans="16:16" x14ac:dyDescent="0.35">
      <c r="P2615" s="75"/>
    </row>
    <row r="2616" spans="16:16" x14ac:dyDescent="0.35">
      <c r="P2616" s="75"/>
    </row>
    <row r="2617" spans="16:16" x14ac:dyDescent="0.35">
      <c r="P2617" s="75"/>
    </row>
    <row r="2618" spans="16:16" x14ac:dyDescent="0.35">
      <c r="P2618" s="75"/>
    </row>
    <row r="2619" spans="16:16" x14ac:dyDescent="0.35">
      <c r="P2619" s="75"/>
    </row>
    <row r="2620" spans="16:16" x14ac:dyDescent="0.35">
      <c r="P2620" s="75"/>
    </row>
    <row r="2621" spans="16:16" x14ac:dyDescent="0.35">
      <c r="P2621" s="75"/>
    </row>
    <row r="2622" spans="16:16" x14ac:dyDescent="0.35">
      <c r="P2622" s="75"/>
    </row>
    <row r="2623" spans="16:16" x14ac:dyDescent="0.35">
      <c r="P2623" s="75"/>
    </row>
    <row r="2624" spans="16:16" x14ac:dyDescent="0.35">
      <c r="P2624" s="75"/>
    </row>
    <row r="2625" spans="16:16" x14ac:dyDescent="0.35">
      <c r="P2625" s="75"/>
    </row>
    <row r="2626" spans="16:16" x14ac:dyDescent="0.35">
      <c r="P2626" s="75"/>
    </row>
    <row r="2627" spans="16:16" x14ac:dyDescent="0.35">
      <c r="P2627" s="75"/>
    </row>
    <row r="2628" spans="16:16" x14ac:dyDescent="0.35">
      <c r="P2628" s="75"/>
    </row>
    <row r="2629" spans="16:16" x14ac:dyDescent="0.35">
      <c r="P2629" s="75"/>
    </row>
    <row r="2630" spans="16:16" x14ac:dyDescent="0.35">
      <c r="P2630" s="75"/>
    </row>
    <row r="2631" spans="16:16" x14ac:dyDescent="0.35">
      <c r="P2631" s="75"/>
    </row>
    <row r="2632" spans="16:16" x14ac:dyDescent="0.35">
      <c r="P2632" s="75"/>
    </row>
    <row r="2633" spans="16:16" x14ac:dyDescent="0.35">
      <c r="P2633" s="75"/>
    </row>
    <row r="2634" spans="16:16" x14ac:dyDescent="0.35">
      <c r="P2634" s="75"/>
    </row>
    <row r="2635" spans="16:16" x14ac:dyDescent="0.35">
      <c r="P2635" s="75"/>
    </row>
    <row r="2636" spans="16:16" x14ac:dyDescent="0.35">
      <c r="P2636" s="75"/>
    </row>
    <row r="2637" spans="16:16" x14ac:dyDescent="0.35">
      <c r="P2637" s="75"/>
    </row>
    <row r="2638" spans="16:16" x14ac:dyDescent="0.35">
      <c r="P2638" s="75"/>
    </row>
    <row r="2639" spans="16:16" x14ac:dyDescent="0.35">
      <c r="P2639" s="75"/>
    </row>
    <row r="2640" spans="16:16" x14ac:dyDescent="0.35">
      <c r="P2640" s="75"/>
    </row>
    <row r="2641" spans="16:16" x14ac:dyDescent="0.35">
      <c r="P2641" s="75"/>
    </row>
    <row r="2642" spans="16:16" x14ac:dyDescent="0.35">
      <c r="P2642" s="75"/>
    </row>
    <row r="2643" spans="16:16" x14ac:dyDescent="0.35">
      <c r="P2643" s="75"/>
    </row>
    <row r="2644" spans="16:16" x14ac:dyDescent="0.35">
      <c r="P2644" s="75"/>
    </row>
    <row r="2645" spans="16:16" x14ac:dyDescent="0.35">
      <c r="P2645" s="75"/>
    </row>
    <row r="2646" spans="16:16" x14ac:dyDescent="0.35">
      <c r="P2646" s="75"/>
    </row>
    <row r="2647" spans="16:16" x14ac:dyDescent="0.35">
      <c r="P2647" s="75"/>
    </row>
    <row r="2648" spans="16:16" x14ac:dyDescent="0.35">
      <c r="P2648" s="75"/>
    </row>
    <row r="2649" spans="16:16" x14ac:dyDescent="0.35">
      <c r="P2649" s="75"/>
    </row>
    <row r="2650" spans="16:16" x14ac:dyDescent="0.35">
      <c r="P2650" s="75"/>
    </row>
    <row r="2651" spans="16:16" x14ac:dyDescent="0.35">
      <c r="P2651" s="75"/>
    </row>
    <row r="2652" spans="16:16" x14ac:dyDescent="0.35">
      <c r="P2652" s="75"/>
    </row>
    <row r="2653" spans="16:16" x14ac:dyDescent="0.35">
      <c r="P2653" s="75"/>
    </row>
    <row r="2654" spans="16:16" x14ac:dyDescent="0.35">
      <c r="P2654" s="75"/>
    </row>
    <row r="2655" spans="16:16" x14ac:dyDescent="0.35">
      <c r="P2655" s="75"/>
    </row>
    <row r="2656" spans="16:16" x14ac:dyDescent="0.35">
      <c r="P2656" s="75"/>
    </row>
    <row r="2657" spans="16:16" x14ac:dyDescent="0.35">
      <c r="P2657" s="75"/>
    </row>
    <row r="2658" spans="16:16" x14ac:dyDescent="0.35">
      <c r="P2658" s="75"/>
    </row>
    <row r="2659" spans="16:16" x14ac:dyDescent="0.35">
      <c r="P2659" s="75"/>
    </row>
    <row r="2660" spans="16:16" x14ac:dyDescent="0.35">
      <c r="P2660" s="75"/>
    </row>
    <row r="2661" spans="16:16" x14ac:dyDescent="0.35">
      <c r="P2661" s="75"/>
    </row>
    <row r="2662" spans="16:16" x14ac:dyDescent="0.35">
      <c r="P2662" s="75"/>
    </row>
    <row r="2663" spans="16:16" x14ac:dyDescent="0.35">
      <c r="P2663" s="75"/>
    </row>
    <row r="2664" spans="16:16" x14ac:dyDescent="0.35">
      <c r="P2664" s="75"/>
    </row>
    <row r="2665" spans="16:16" x14ac:dyDescent="0.35">
      <c r="P2665" s="75"/>
    </row>
    <row r="2666" spans="16:16" x14ac:dyDescent="0.35">
      <c r="P2666" s="75"/>
    </row>
    <row r="2667" spans="16:16" x14ac:dyDescent="0.35">
      <c r="P2667" s="75"/>
    </row>
    <row r="2668" spans="16:16" x14ac:dyDescent="0.35">
      <c r="P2668" s="75"/>
    </row>
    <row r="2669" spans="16:16" x14ac:dyDescent="0.35">
      <c r="P2669" s="75"/>
    </row>
    <row r="2670" spans="16:16" x14ac:dyDescent="0.35">
      <c r="P2670" s="75"/>
    </row>
    <row r="2671" spans="16:16" x14ac:dyDescent="0.35">
      <c r="P2671" s="75"/>
    </row>
    <row r="2672" spans="16:16" x14ac:dyDescent="0.35">
      <c r="P2672" s="75"/>
    </row>
    <row r="2673" spans="16:16" x14ac:dyDescent="0.35">
      <c r="P2673" s="75"/>
    </row>
    <row r="2674" spans="16:16" x14ac:dyDescent="0.35">
      <c r="P2674" s="75"/>
    </row>
    <row r="2675" spans="16:16" x14ac:dyDescent="0.35">
      <c r="P2675" s="75"/>
    </row>
    <row r="2676" spans="16:16" x14ac:dyDescent="0.35">
      <c r="P2676" s="75"/>
    </row>
    <row r="2677" spans="16:16" x14ac:dyDescent="0.35">
      <c r="P2677" s="75"/>
    </row>
    <row r="2678" spans="16:16" x14ac:dyDescent="0.35">
      <c r="P2678" s="75"/>
    </row>
    <row r="2679" spans="16:16" x14ac:dyDescent="0.35">
      <c r="P2679" s="75"/>
    </row>
    <row r="2680" spans="16:16" x14ac:dyDescent="0.35">
      <c r="P2680" s="75"/>
    </row>
    <row r="2681" spans="16:16" x14ac:dyDescent="0.35">
      <c r="P2681" s="75"/>
    </row>
    <row r="2682" spans="16:16" x14ac:dyDescent="0.35">
      <c r="P2682" s="75"/>
    </row>
    <row r="2683" spans="16:16" x14ac:dyDescent="0.35">
      <c r="P2683" s="75"/>
    </row>
    <row r="2684" spans="16:16" x14ac:dyDescent="0.35">
      <c r="P2684" s="75"/>
    </row>
    <row r="2685" spans="16:16" x14ac:dyDescent="0.35">
      <c r="P2685" s="75"/>
    </row>
    <row r="2686" spans="16:16" x14ac:dyDescent="0.35">
      <c r="P2686" s="75"/>
    </row>
    <row r="2687" spans="16:16" x14ac:dyDescent="0.35">
      <c r="P2687" s="75"/>
    </row>
    <row r="2688" spans="16:16" x14ac:dyDescent="0.35">
      <c r="P2688" s="75"/>
    </row>
    <row r="2689" spans="16:16" x14ac:dyDescent="0.35">
      <c r="P2689" s="75"/>
    </row>
    <row r="2690" spans="16:16" x14ac:dyDescent="0.35">
      <c r="P2690" s="75"/>
    </row>
    <row r="2691" spans="16:16" x14ac:dyDescent="0.35">
      <c r="P2691" s="75"/>
    </row>
    <row r="2692" spans="16:16" x14ac:dyDescent="0.35">
      <c r="P2692" s="75"/>
    </row>
    <row r="2693" spans="16:16" x14ac:dyDescent="0.35">
      <c r="P2693" s="75"/>
    </row>
    <row r="2694" spans="16:16" x14ac:dyDescent="0.35">
      <c r="P2694" s="75"/>
    </row>
    <row r="2695" spans="16:16" x14ac:dyDescent="0.35">
      <c r="P2695" s="75"/>
    </row>
    <row r="2696" spans="16:16" x14ac:dyDescent="0.35">
      <c r="P2696" s="75"/>
    </row>
    <row r="2697" spans="16:16" x14ac:dyDescent="0.35">
      <c r="P2697" s="75"/>
    </row>
    <row r="2698" spans="16:16" x14ac:dyDescent="0.35">
      <c r="P2698" s="75"/>
    </row>
    <row r="2699" spans="16:16" x14ac:dyDescent="0.35">
      <c r="P2699" s="75"/>
    </row>
    <row r="2700" spans="16:16" x14ac:dyDescent="0.35">
      <c r="P2700" s="75"/>
    </row>
    <row r="2701" spans="16:16" x14ac:dyDescent="0.35">
      <c r="P2701" s="75"/>
    </row>
    <row r="2702" spans="16:16" x14ac:dyDescent="0.35">
      <c r="P2702" s="75"/>
    </row>
    <row r="2703" spans="16:16" x14ac:dyDescent="0.35">
      <c r="P2703" s="75"/>
    </row>
    <row r="2704" spans="16:16" x14ac:dyDescent="0.35">
      <c r="P2704" s="75"/>
    </row>
    <row r="2705" spans="16:16" x14ac:dyDescent="0.35">
      <c r="P2705" s="75"/>
    </row>
    <row r="2706" spans="16:16" x14ac:dyDescent="0.35">
      <c r="P2706" s="75"/>
    </row>
    <row r="2707" spans="16:16" x14ac:dyDescent="0.35">
      <c r="P2707" s="75"/>
    </row>
    <row r="2708" spans="16:16" x14ac:dyDescent="0.35">
      <c r="P2708" s="75"/>
    </row>
    <row r="2709" spans="16:16" x14ac:dyDescent="0.35">
      <c r="P2709" s="75"/>
    </row>
    <row r="2710" spans="16:16" x14ac:dyDescent="0.35">
      <c r="P2710" s="75"/>
    </row>
    <row r="2711" spans="16:16" x14ac:dyDescent="0.35">
      <c r="P2711" s="75"/>
    </row>
    <row r="2712" spans="16:16" x14ac:dyDescent="0.35">
      <c r="P2712" s="75"/>
    </row>
    <row r="2713" spans="16:16" x14ac:dyDescent="0.35">
      <c r="P2713" s="75"/>
    </row>
    <row r="2714" spans="16:16" x14ac:dyDescent="0.35">
      <c r="P2714" s="75"/>
    </row>
    <row r="2715" spans="16:16" x14ac:dyDescent="0.35">
      <c r="P2715" s="75"/>
    </row>
    <row r="2716" spans="16:16" x14ac:dyDescent="0.35">
      <c r="P2716" s="75"/>
    </row>
    <row r="2717" spans="16:16" x14ac:dyDescent="0.35">
      <c r="P2717" s="75"/>
    </row>
    <row r="2718" spans="16:16" x14ac:dyDescent="0.35">
      <c r="P2718" s="75"/>
    </row>
    <row r="2719" spans="16:16" x14ac:dyDescent="0.35">
      <c r="P2719" s="75"/>
    </row>
    <row r="2720" spans="16:16" x14ac:dyDescent="0.35">
      <c r="P2720" s="75"/>
    </row>
    <row r="2721" spans="16:16" x14ac:dyDescent="0.35">
      <c r="P2721" s="75"/>
    </row>
    <row r="2722" spans="16:16" x14ac:dyDescent="0.35">
      <c r="P2722" s="75"/>
    </row>
    <row r="2723" spans="16:16" x14ac:dyDescent="0.35">
      <c r="P2723" s="75"/>
    </row>
    <row r="2724" spans="16:16" x14ac:dyDescent="0.35">
      <c r="P2724" s="75"/>
    </row>
    <row r="2725" spans="16:16" x14ac:dyDescent="0.35">
      <c r="P2725" s="75"/>
    </row>
    <row r="2726" spans="16:16" x14ac:dyDescent="0.35">
      <c r="P2726" s="75"/>
    </row>
    <row r="2727" spans="16:16" x14ac:dyDescent="0.35">
      <c r="P2727" s="75"/>
    </row>
    <row r="2728" spans="16:16" x14ac:dyDescent="0.35">
      <c r="P2728" s="75"/>
    </row>
    <row r="2729" spans="16:16" x14ac:dyDescent="0.35">
      <c r="P2729" s="75"/>
    </row>
    <row r="2730" spans="16:16" x14ac:dyDescent="0.35">
      <c r="P2730" s="75"/>
    </row>
    <row r="2731" spans="16:16" x14ac:dyDescent="0.35">
      <c r="P2731" s="75"/>
    </row>
    <row r="2732" spans="16:16" x14ac:dyDescent="0.35">
      <c r="P2732" s="75"/>
    </row>
    <row r="2733" spans="16:16" x14ac:dyDescent="0.35">
      <c r="P2733" s="75"/>
    </row>
    <row r="2734" spans="16:16" x14ac:dyDescent="0.35">
      <c r="P2734" s="75"/>
    </row>
    <row r="2735" spans="16:16" x14ac:dyDescent="0.35">
      <c r="P2735" s="75"/>
    </row>
    <row r="2736" spans="16:16" x14ac:dyDescent="0.35">
      <c r="P2736" s="75"/>
    </row>
    <row r="2737" spans="16:16" x14ac:dyDescent="0.35">
      <c r="P2737" s="75"/>
    </row>
    <row r="2738" spans="16:16" x14ac:dyDescent="0.35">
      <c r="P2738" s="75"/>
    </row>
    <row r="2739" spans="16:16" x14ac:dyDescent="0.35">
      <c r="P2739" s="75"/>
    </row>
    <row r="2740" spans="16:16" x14ac:dyDescent="0.35">
      <c r="P2740" s="75"/>
    </row>
    <row r="2741" spans="16:16" x14ac:dyDescent="0.35">
      <c r="P2741" s="75"/>
    </row>
    <row r="2742" spans="16:16" x14ac:dyDescent="0.35">
      <c r="P2742" s="75"/>
    </row>
    <row r="2743" spans="16:16" x14ac:dyDescent="0.35">
      <c r="P2743" s="75"/>
    </row>
    <row r="2744" spans="16:16" x14ac:dyDescent="0.35">
      <c r="P2744" s="75"/>
    </row>
    <row r="2745" spans="16:16" x14ac:dyDescent="0.35">
      <c r="P2745" s="75"/>
    </row>
    <row r="2746" spans="16:16" x14ac:dyDescent="0.35">
      <c r="P2746" s="75"/>
    </row>
    <row r="2747" spans="16:16" x14ac:dyDescent="0.35">
      <c r="P2747" s="75"/>
    </row>
    <row r="2748" spans="16:16" x14ac:dyDescent="0.35">
      <c r="P2748" s="75"/>
    </row>
    <row r="2749" spans="16:16" x14ac:dyDescent="0.35">
      <c r="P2749" s="75"/>
    </row>
    <row r="2750" spans="16:16" x14ac:dyDescent="0.35">
      <c r="P2750" s="75"/>
    </row>
    <row r="2751" spans="16:16" x14ac:dyDescent="0.35">
      <c r="P2751" s="75"/>
    </row>
    <row r="2752" spans="16:16" x14ac:dyDescent="0.35">
      <c r="P2752" s="75"/>
    </row>
    <row r="2753" spans="16:16" x14ac:dyDescent="0.35">
      <c r="P2753" s="75"/>
    </row>
    <row r="2754" spans="16:16" x14ac:dyDescent="0.35">
      <c r="P2754" s="75"/>
    </row>
    <row r="2755" spans="16:16" x14ac:dyDescent="0.35">
      <c r="P2755" s="75"/>
    </row>
    <row r="2756" spans="16:16" x14ac:dyDescent="0.35">
      <c r="P2756" s="75"/>
    </row>
    <row r="2757" spans="16:16" x14ac:dyDescent="0.35">
      <c r="P2757" s="75"/>
    </row>
    <row r="2758" spans="16:16" x14ac:dyDescent="0.35">
      <c r="P2758" s="75"/>
    </row>
    <row r="2759" spans="16:16" x14ac:dyDescent="0.35">
      <c r="P2759" s="75"/>
    </row>
    <row r="2760" spans="16:16" x14ac:dyDescent="0.35">
      <c r="P2760" s="75"/>
    </row>
    <row r="2761" spans="16:16" x14ac:dyDescent="0.35">
      <c r="P2761" s="75"/>
    </row>
    <row r="2762" spans="16:16" x14ac:dyDescent="0.35">
      <c r="P2762" s="75"/>
    </row>
    <row r="2763" spans="16:16" x14ac:dyDescent="0.35">
      <c r="P2763" s="75"/>
    </row>
    <row r="2764" spans="16:16" x14ac:dyDescent="0.35">
      <c r="P2764" s="75"/>
    </row>
    <row r="2765" spans="16:16" x14ac:dyDescent="0.35">
      <c r="P2765" s="75"/>
    </row>
    <row r="2766" spans="16:16" x14ac:dyDescent="0.35">
      <c r="P2766" s="75"/>
    </row>
    <row r="2767" spans="16:16" x14ac:dyDescent="0.35">
      <c r="P2767" s="75"/>
    </row>
    <row r="2768" spans="16:16" x14ac:dyDescent="0.35">
      <c r="P2768" s="75"/>
    </row>
    <row r="2769" spans="16:16" x14ac:dyDescent="0.35">
      <c r="P2769" s="75"/>
    </row>
    <row r="2770" spans="16:16" x14ac:dyDescent="0.35">
      <c r="P2770" s="75"/>
    </row>
    <row r="2771" spans="16:16" x14ac:dyDescent="0.35">
      <c r="P2771" s="75"/>
    </row>
    <row r="2772" spans="16:16" x14ac:dyDescent="0.35">
      <c r="P2772" s="75"/>
    </row>
    <row r="2773" spans="16:16" x14ac:dyDescent="0.35">
      <c r="P2773" s="75"/>
    </row>
    <row r="2774" spans="16:16" x14ac:dyDescent="0.35">
      <c r="P2774" s="75"/>
    </row>
    <row r="2775" spans="16:16" x14ac:dyDescent="0.35">
      <c r="P2775" s="75"/>
    </row>
    <row r="2776" spans="16:16" x14ac:dyDescent="0.35">
      <c r="P2776" s="75"/>
    </row>
    <row r="2777" spans="16:16" x14ac:dyDescent="0.35">
      <c r="P2777" s="75"/>
    </row>
    <row r="2778" spans="16:16" x14ac:dyDescent="0.35">
      <c r="P2778" s="75"/>
    </row>
    <row r="2779" spans="16:16" x14ac:dyDescent="0.35">
      <c r="P2779" s="75"/>
    </row>
    <row r="2780" spans="16:16" x14ac:dyDescent="0.35">
      <c r="P2780" s="75"/>
    </row>
    <row r="2781" spans="16:16" x14ac:dyDescent="0.35">
      <c r="P2781" s="75"/>
    </row>
    <row r="2782" spans="16:16" x14ac:dyDescent="0.35">
      <c r="P2782" s="75"/>
    </row>
    <row r="2783" spans="16:16" x14ac:dyDescent="0.35">
      <c r="P2783" s="75"/>
    </row>
    <row r="2784" spans="16:16" x14ac:dyDescent="0.35">
      <c r="P2784" s="75"/>
    </row>
    <row r="2785" spans="16:16" x14ac:dyDescent="0.35">
      <c r="P2785" s="75"/>
    </row>
    <row r="2786" spans="16:16" x14ac:dyDescent="0.35">
      <c r="P2786" s="75"/>
    </row>
    <row r="2787" spans="16:16" x14ac:dyDescent="0.35">
      <c r="P2787" s="75"/>
    </row>
    <row r="2788" spans="16:16" x14ac:dyDescent="0.35">
      <c r="P2788" s="75"/>
    </row>
    <row r="2789" spans="16:16" x14ac:dyDescent="0.35">
      <c r="P2789" s="75"/>
    </row>
    <row r="2790" spans="16:16" x14ac:dyDescent="0.35">
      <c r="P2790" s="75"/>
    </row>
    <row r="2791" spans="16:16" x14ac:dyDescent="0.35">
      <c r="P2791" s="75"/>
    </row>
    <row r="2792" spans="16:16" x14ac:dyDescent="0.35">
      <c r="P2792" s="75"/>
    </row>
    <row r="2793" spans="16:16" x14ac:dyDescent="0.35">
      <c r="P2793" s="75"/>
    </row>
    <row r="2794" spans="16:16" x14ac:dyDescent="0.35">
      <c r="P2794" s="75"/>
    </row>
    <row r="2795" spans="16:16" x14ac:dyDescent="0.35">
      <c r="P2795" s="75"/>
    </row>
    <row r="2796" spans="16:16" x14ac:dyDescent="0.35">
      <c r="P2796" s="75"/>
    </row>
    <row r="2797" spans="16:16" x14ac:dyDescent="0.35">
      <c r="P2797" s="75"/>
    </row>
    <row r="2798" spans="16:16" x14ac:dyDescent="0.35">
      <c r="P2798" s="75"/>
    </row>
    <row r="2799" spans="16:16" x14ac:dyDescent="0.35">
      <c r="P2799" s="75"/>
    </row>
    <row r="2800" spans="16:16" x14ac:dyDescent="0.35">
      <c r="P2800" s="75"/>
    </row>
    <row r="2801" spans="16:16" x14ac:dyDescent="0.35">
      <c r="P2801" s="75"/>
    </row>
    <row r="2802" spans="16:16" x14ac:dyDescent="0.35">
      <c r="P2802" s="75"/>
    </row>
    <row r="2803" spans="16:16" x14ac:dyDescent="0.35">
      <c r="P2803" s="75"/>
    </row>
    <row r="2804" spans="16:16" x14ac:dyDescent="0.35">
      <c r="P2804" s="75"/>
    </row>
    <row r="2805" spans="16:16" x14ac:dyDescent="0.35">
      <c r="P2805" s="75"/>
    </row>
    <row r="2806" spans="16:16" x14ac:dyDescent="0.35">
      <c r="P2806" s="75"/>
    </row>
    <row r="2807" spans="16:16" x14ac:dyDescent="0.35">
      <c r="P2807" s="75"/>
    </row>
    <row r="2808" spans="16:16" x14ac:dyDescent="0.35">
      <c r="P2808" s="75"/>
    </row>
    <row r="2809" spans="16:16" x14ac:dyDescent="0.35">
      <c r="P2809" s="75"/>
    </row>
    <row r="2810" spans="16:16" x14ac:dyDescent="0.35">
      <c r="P2810" s="75"/>
    </row>
    <row r="2811" spans="16:16" x14ac:dyDescent="0.35">
      <c r="P2811" s="75"/>
    </row>
    <row r="2812" spans="16:16" x14ac:dyDescent="0.35">
      <c r="P2812" s="75"/>
    </row>
    <row r="2813" spans="16:16" x14ac:dyDescent="0.35">
      <c r="P2813" s="75"/>
    </row>
    <row r="2814" spans="16:16" x14ac:dyDescent="0.35">
      <c r="P2814" s="75"/>
    </row>
    <row r="2815" spans="16:16" x14ac:dyDescent="0.35">
      <c r="P2815" s="75"/>
    </row>
    <row r="2816" spans="16:16" x14ac:dyDescent="0.35">
      <c r="P2816" s="75"/>
    </row>
    <row r="2817" spans="16:16" x14ac:dyDescent="0.35">
      <c r="P2817" s="75"/>
    </row>
    <row r="2818" spans="16:16" x14ac:dyDescent="0.35">
      <c r="P2818" s="75"/>
    </row>
    <row r="2819" spans="16:16" x14ac:dyDescent="0.35">
      <c r="P2819" s="75"/>
    </row>
    <row r="2820" spans="16:16" x14ac:dyDescent="0.35">
      <c r="P2820" s="75"/>
    </row>
    <row r="2821" spans="16:16" x14ac:dyDescent="0.35">
      <c r="P2821" s="75"/>
    </row>
    <row r="2822" spans="16:16" x14ac:dyDescent="0.35">
      <c r="P2822" s="75"/>
    </row>
    <row r="2823" spans="16:16" x14ac:dyDescent="0.35">
      <c r="P2823" s="75"/>
    </row>
    <row r="2824" spans="16:16" x14ac:dyDescent="0.35">
      <c r="P2824" s="75"/>
    </row>
    <row r="2825" spans="16:16" x14ac:dyDescent="0.35">
      <c r="P2825" s="75"/>
    </row>
    <row r="2826" spans="16:16" x14ac:dyDescent="0.35">
      <c r="P2826" s="75"/>
    </row>
    <row r="2827" spans="16:16" x14ac:dyDescent="0.35">
      <c r="P2827" s="75"/>
    </row>
    <row r="2828" spans="16:16" x14ac:dyDescent="0.35">
      <c r="P2828" s="75"/>
    </row>
    <row r="2829" spans="16:16" x14ac:dyDescent="0.35">
      <c r="P2829" s="75"/>
    </row>
    <row r="2830" spans="16:16" x14ac:dyDescent="0.35">
      <c r="P2830" s="75"/>
    </row>
    <row r="2831" spans="16:16" x14ac:dyDescent="0.35">
      <c r="P2831" s="75"/>
    </row>
    <row r="2832" spans="16:16" x14ac:dyDescent="0.35">
      <c r="P2832" s="75"/>
    </row>
    <row r="2833" spans="16:16" x14ac:dyDescent="0.35">
      <c r="P2833" s="75"/>
    </row>
    <row r="2834" spans="16:16" x14ac:dyDescent="0.35">
      <c r="P2834" s="75"/>
    </row>
    <row r="2835" spans="16:16" x14ac:dyDescent="0.35">
      <c r="P2835" s="75"/>
    </row>
    <row r="2836" spans="16:16" x14ac:dyDescent="0.35">
      <c r="P2836" s="75"/>
    </row>
    <row r="2837" spans="16:16" x14ac:dyDescent="0.35">
      <c r="P2837" s="75"/>
    </row>
    <row r="2838" spans="16:16" x14ac:dyDescent="0.35">
      <c r="P2838" s="75"/>
    </row>
    <row r="2839" spans="16:16" x14ac:dyDescent="0.35">
      <c r="P2839" s="75"/>
    </row>
    <row r="2840" spans="16:16" x14ac:dyDescent="0.35">
      <c r="P2840" s="75"/>
    </row>
    <row r="2841" spans="16:16" x14ac:dyDescent="0.35">
      <c r="P2841" s="75"/>
    </row>
    <row r="2842" spans="16:16" x14ac:dyDescent="0.35">
      <c r="P2842" s="75"/>
    </row>
    <row r="2843" spans="16:16" x14ac:dyDescent="0.35">
      <c r="P2843" s="75"/>
    </row>
    <row r="2844" spans="16:16" x14ac:dyDescent="0.35">
      <c r="P2844" s="75"/>
    </row>
    <row r="2845" spans="16:16" x14ac:dyDescent="0.35">
      <c r="P2845" s="75"/>
    </row>
    <row r="2846" spans="16:16" x14ac:dyDescent="0.35">
      <c r="P2846" s="75"/>
    </row>
    <row r="2847" spans="16:16" x14ac:dyDescent="0.35">
      <c r="P2847" s="75"/>
    </row>
    <row r="2848" spans="16:16" x14ac:dyDescent="0.35">
      <c r="P2848" s="75"/>
    </row>
    <row r="2849" spans="16:16" x14ac:dyDescent="0.35">
      <c r="P2849" s="75"/>
    </row>
    <row r="2850" spans="16:16" x14ac:dyDescent="0.35">
      <c r="P2850" s="75"/>
    </row>
    <row r="2851" spans="16:16" x14ac:dyDescent="0.35">
      <c r="P2851" s="75"/>
    </row>
    <row r="2852" spans="16:16" x14ac:dyDescent="0.35">
      <c r="P2852" s="75"/>
    </row>
    <row r="2853" spans="16:16" x14ac:dyDescent="0.35">
      <c r="P2853" s="75"/>
    </row>
    <row r="2854" spans="16:16" x14ac:dyDescent="0.35">
      <c r="P2854" s="75"/>
    </row>
    <row r="2855" spans="16:16" x14ac:dyDescent="0.35">
      <c r="P2855" s="75"/>
    </row>
    <row r="2856" spans="16:16" x14ac:dyDescent="0.35">
      <c r="P2856" s="75"/>
    </row>
    <row r="2857" spans="16:16" x14ac:dyDescent="0.35">
      <c r="P2857" s="75"/>
    </row>
    <row r="2858" spans="16:16" x14ac:dyDescent="0.35">
      <c r="P2858" s="75"/>
    </row>
    <row r="2859" spans="16:16" x14ac:dyDescent="0.35">
      <c r="P2859" s="75"/>
    </row>
    <row r="2860" spans="16:16" x14ac:dyDescent="0.35">
      <c r="P2860" s="75"/>
    </row>
    <row r="2861" spans="16:16" x14ac:dyDescent="0.35">
      <c r="P2861" s="75"/>
    </row>
    <row r="2862" spans="16:16" x14ac:dyDescent="0.35">
      <c r="P2862" s="75"/>
    </row>
    <row r="2863" spans="16:16" x14ac:dyDescent="0.35">
      <c r="P2863" s="75"/>
    </row>
    <row r="2864" spans="16:16" x14ac:dyDescent="0.35">
      <c r="P2864" s="75"/>
    </row>
    <row r="2865" spans="16:16" x14ac:dyDescent="0.35">
      <c r="P2865" s="75"/>
    </row>
    <row r="2866" spans="16:16" x14ac:dyDescent="0.35">
      <c r="P2866" s="75"/>
    </row>
    <row r="2867" spans="16:16" x14ac:dyDescent="0.35">
      <c r="P2867" s="75"/>
    </row>
    <row r="2868" spans="16:16" x14ac:dyDescent="0.35">
      <c r="P2868" s="75"/>
    </row>
    <row r="2869" spans="16:16" x14ac:dyDescent="0.35">
      <c r="P2869" s="75"/>
    </row>
    <row r="2870" spans="16:16" x14ac:dyDescent="0.35">
      <c r="P2870" s="75"/>
    </row>
    <row r="2871" spans="16:16" x14ac:dyDescent="0.35">
      <c r="P2871" s="75"/>
    </row>
    <row r="2872" spans="16:16" x14ac:dyDescent="0.35">
      <c r="P2872" s="75"/>
    </row>
    <row r="2873" spans="16:16" x14ac:dyDescent="0.35">
      <c r="P2873" s="75"/>
    </row>
    <row r="2874" spans="16:16" x14ac:dyDescent="0.35">
      <c r="P2874" s="75"/>
    </row>
    <row r="2875" spans="16:16" x14ac:dyDescent="0.35">
      <c r="P2875" s="75"/>
    </row>
    <row r="2876" spans="16:16" x14ac:dyDescent="0.35">
      <c r="P2876" s="75"/>
    </row>
    <row r="2877" spans="16:16" x14ac:dyDescent="0.35">
      <c r="P2877" s="75"/>
    </row>
    <row r="2878" spans="16:16" x14ac:dyDescent="0.35">
      <c r="P2878" s="75"/>
    </row>
    <row r="2879" spans="16:16" x14ac:dyDescent="0.35">
      <c r="P2879" s="75"/>
    </row>
    <row r="2880" spans="16:16" x14ac:dyDescent="0.35">
      <c r="P2880" s="75"/>
    </row>
    <row r="2881" spans="16:16" x14ac:dyDescent="0.35">
      <c r="P2881" s="75"/>
    </row>
    <row r="2882" spans="16:16" x14ac:dyDescent="0.35">
      <c r="P2882" s="75"/>
    </row>
    <row r="2883" spans="16:16" x14ac:dyDescent="0.35">
      <c r="P2883" s="75"/>
    </row>
    <row r="2884" spans="16:16" x14ac:dyDescent="0.35">
      <c r="P2884" s="75"/>
    </row>
    <row r="2885" spans="16:16" x14ac:dyDescent="0.35">
      <c r="P2885" s="75"/>
    </row>
    <row r="2886" spans="16:16" x14ac:dyDescent="0.35">
      <c r="P2886" s="75"/>
    </row>
    <row r="2887" spans="16:16" x14ac:dyDescent="0.35">
      <c r="P2887" s="75"/>
    </row>
    <row r="2888" spans="16:16" x14ac:dyDescent="0.35">
      <c r="P2888" s="75"/>
    </row>
    <row r="2889" spans="16:16" x14ac:dyDescent="0.35">
      <c r="P2889" s="75"/>
    </row>
    <row r="2890" spans="16:16" x14ac:dyDescent="0.35">
      <c r="P2890" s="75"/>
    </row>
    <row r="2891" spans="16:16" x14ac:dyDescent="0.35">
      <c r="P2891" s="75"/>
    </row>
    <row r="2892" spans="16:16" x14ac:dyDescent="0.35">
      <c r="P2892" s="75"/>
    </row>
    <row r="2893" spans="16:16" x14ac:dyDescent="0.35">
      <c r="P2893" s="75"/>
    </row>
    <row r="2894" spans="16:16" x14ac:dyDescent="0.35">
      <c r="P2894" s="75"/>
    </row>
    <row r="2895" spans="16:16" x14ac:dyDescent="0.35">
      <c r="P2895" s="75"/>
    </row>
    <row r="2896" spans="16:16" x14ac:dyDescent="0.35">
      <c r="P2896" s="75"/>
    </row>
    <row r="2897" spans="16:16" x14ac:dyDescent="0.35">
      <c r="P2897" s="75"/>
    </row>
    <row r="2898" spans="16:16" x14ac:dyDescent="0.35">
      <c r="P2898" s="75"/>
    </row>
    <row r="2899" spans="16:16" x14ac:dyDescent="0.35">
      <c r="P2899" s="75"/>
    </row>
    <row r="2900" spans="16:16" x14ac:dyDescent="0.35">
      <c r="P2900" s="75"/>
    </row>
    <row r="2901" spans="16:16" x14ac:dyDescent="0.35">
      <c r="P2901" s="75"/>
    </row>
    <row r="2902" spans="16:16" x14ac:dyDescent="0.35">
      <c r="P2902" s="75"/>
    </row>
    <row r="2903" spans="16:16" x14ac:dyDescent="0.35">
      <c r="P2903" s="75"/>
    </row>
    <row r="2904" spans="16:16" x14ac:dyDescent="0.35">
      <c r="P2904" s="75"/>
    </row>
    <row r="2905" spans="16:16" x14ac:dyDescent="0.35">
      <c r="P2905" s="75"/>
    </row>
    <row r="2906" spans="16:16" x14ac:dyDescent="0.35">
      <c r="P2906" s="75"/>
    </row>
    <row r="2907" spans="16:16" x14ac:dyDescent="0.35">
      <c r="P2907" s="75"/>
    </row>
    <row r="2908" spans="16:16" x14ac:dyDescent="0.35">
      <c r="P2908" s="75"/>
    </row>
    <row r="2909" spans="16:16" x14ac:dyDescent="0.35">
      <c r="P2909" s="75"/>
    </row>
    <row r="2910" spans="16:16" x14ac:dyDescent="0.35">
      <c r="P2910" s="75"/>
    </row>
    <row r="2911" spans="16:16" x14ac:dyDescent="0.35">
      <c r="P2911" s="75"/>
    </row>
    <row r="2912" spans="16:16" x14ac:dyDescent="0.35">
      <c r="P2912" s="75"/>
    </row>
    <row r="2913" spans="16:16" x14ac:dyDescent="0.35">
      <c r="P2913" s="75"/>
    </row>
    <row r="2914" spans="16:16" x14ac:dyDescent="0.35">
      <c r="P2914" s="75"/>
    </row>
    <row r="2915" spans="16:16" x14ac:dyDescent="0.35">
      <c r="P2915" s="75"/>
    </row>
    <row r="2916" spans="16:16" x14ac:dyDescent="0.35">
      <c r="P2916" s="75"/>
    </row>
    <row r="2917" spans="16:16" x14ac:dyDescent="0.35">
      <c r="P2917" s="75"/>
    </row>
    <row r="2918" spans="16:16" x14ac:dyDescent="0.35">
      <c r="P2918" s="75"/>
    </row>
    <row r="2919" spans="16:16" x14ac:dyDescent="0.35">
      <c r="P2919" s="75"/>
    </row>
    <row r="2920" spans="16:16" x14ac:dyDescent="0.35">
      <c r="P2920" s="75"/>
    </row>
    <row r="2921" spans="16:16" x14ac:dyDescent="0.35">
      <c r="P2921" s="75"/>
    </row>
    <row r="2922" spans="16:16" x14ac:dyDescent="0.35">
      <c r="P2922" s="75"/>
    </row>
    <row r="2923" spans="16:16" x14ac:dyDescent="0.35">
      <c r="P2923" s="75"/>
    </row>
    <row r="2924" spans="16:16" x14ac:dyDescent="0.35">
      <c r="P2924" s="75"/>
    </row>
    <row r="2925" spans="16:16" x14ac:dyDescent="0.35">
      <c r="P2925" s="75"/>
    </row>
    <row r="2926" spans="16:16" x14ac:dyDescent="0.35">
      <c r="P2926" s="75"/>
    </row>
    <row r="2927" spans="16:16" x14ac:dyDescent="0.35">
      <c r="P2927" s="75"/>
    </row>
    <row r="2928" spans="16:16" x14ac:dyDescent="0.35">
      <c r="P2928" s="75"/>
    </row>
    <row r="2929" spans="16:16" x14ac:dyDescent="0.35">
      <c r="P2929" s="75"/>
    </row>
    <row r="2930" spans="16:16" x14ac:dyDescent="0.35">
      <c r="P2930" s="75"/>
    </row>
    <row r="2931" spans="16:16" x14ac:dyDescent="0.35">
      <c r="P2931" s="75"/>
    </row>
    <row r="2932" spans="16:16" x14ac:dyDescent="0.35">
      <c r="P2932" s="75"/>
    </row>
    <row r="2933" spans="16:16" x14ac:dyDescent="0.35">
      <c r="P2933" s="75"/>
    </row>
    <row r="2934" spans="16:16" x14ac:dyDescent="0.35">
      <c r="P2934" s="75"/>
    </row>
    <row r="2935" spans="16:16" x14ac:dyDescent="0.35">
      <c r="P2935" s="75"/>
    </row>
    <row r="2936" spans="16:16" x14ac:dyDescent="0.35">
      <c r="P2936" s="75"/>
    </row>
    <row r="2937" spans="16:16" x14ac:dyDescent="0.35">
      <c r="P2937" s="75"/>
    </row>
    <row r="2938" spans="16:16" x14ac:dyDescent="0.35">
      <c r="P2938" s="75"/>
    </row>
    <row r="2939" spans="16:16" x14ac:dyDescent="0.35">
      <c r="P2939" s="75"/>
    </row>
    <row r="2940" spans="16:16" x14ac:dyDescent="0.35">
      <c r="P2940" s="75"/>
    </row>
    <row r="2941" spans="16:16" x14ac:dyDescent="0.35">
      <c r="P2941" s="75"/>
    </row>
    <row r="2942" spans="16:16" x14ac:dyDescent="0.35">
      <c r="P2942" s="75"/>
    </row>
    <row r="2943" spans="16:16" x14ac:dyDescent="0.35">
      <c r="P2943" s="75"/>
    </row>
    <row r="2944" spans="16:16" x14ac:dyDescent="0.35">
      <c r="P2944" s="75"/>
    </row>
    <row r="2945" spans="16:16" x14ac:dyDescent="0.35">
      <c r="P2945" s="75"/>
    </row>
    <row r="2946" spans="16:16" x14ac:dyDescent="0.35">
      <c r="P2946" s="75"/>
    </row>
    <row r="2947" spans="16:16" x14ac:dyDescent="0.35">
      <c r="P2947" s="75"/>
    </row>
    <row r="2948" spans="16:16" x14ac:dyDescent="0.35">
      <c r="P2948" s="75"/>
    </row>
    <row r="2949" spans="16:16" x14ac:dyDescent="0.35">
      <c r="P2949" s="75"/>
    </row>
    <row r="2950" spans="16:16" x14ac:dyDescent="0.35">
      <c r="P2950" s="75"/>
    </row>
    <row r="2951" spans="16:16" x14ac:dyDescent="0.35">
      <c r="P2951" s="75"/>
    </row>
    <row r="2952" spans="16:16" x14ac:dyDescent="0.35">
      <c r="P2952" s="75"/>
    </row>
    <row r="2953" spans="16:16" x14ac:dyDescent="0.35">
      <c r="P2953" s="75"/>
    </row>
    <row r="2954" spans="16:16" x14ac:dyDescent="0.35">
      <c r="P2954" s="75"/>
    </row>
    <row r="2955" spans="16:16" x14ac:dyDescent="0.35">
      <c r="P2955" s="75"/>
    </row>
    <row r="2956" spans="16:16" x14ac:dyDescent="0.35">
      <c r="P2956" s="75"/>
    </row>
    <row r="2957" spans="16:16" x14ac:dyDescent="0.35">
      <c r="P2957" s="75"/>
    </row>
    <row r="2958" spans="16:16" x14ac:dyDescent="0.35">
      <c r="P2958" s="75"/>
    </row>
    <row r="2959" spans="16:16" x14ac:dyDescent="0.35">
      <c r="P2959" s="75"/>
    </row>
    <row r="2960" spans="16:16" x14ac:dyDescent="0.35">
      <c r="P2960" s="75"/>
    </row>
    <row r="2961" spans="16:16" x14ac:dyDescent="0.35">
      <c r="P2961" s="75"/>
    </row>
    <row r="2962" spans="16:16" x14ac:dyDescent="0.35">
      <c r="P2962" s="75"/>
    </row>
    <row r="2963" spans="16:16" x14ac:dyDescent="0.35">
      <c r="P2963" s="75"/>
    </row>
    <row r="2964" spans="16:16" x14ac:dyDescent="0.35">
      <c r="P2964" s="75"/>
    </row>
    <row r="2965" spans="16:16" x14ac:dyDescent="0.35">
      <c r="P2965" s="75"/>
    </row>
    <row r="2966" spans="16:16" x14ac:dyDescent="0.35">
      <c r="P2966" s="75"/>
    </row>
    <row r="2967" spans="16:16" x14ac:dyDescent="0.35">
      <c r="P2967" s="75"/>
    </row>
    <row r="2968" spans="16:16" x14ac:dyDescent="0.35">
      <c r="P2968" s="75"/>
    </row>
    <row r="2969" spans="16:16" x14ac:dyDescent="0.35">
      <c r="P2969" s="75"/>
    </row>
    <row r="2970" spans="16:16" x14ac:dyDescent="0.35">
      <c r="P2970" s="75"/>
    </row>
    <row r="2971" spans="16:16" x14ac:dyDescent="0.35">
      <c r="P2971" s="75"/>
    </row>
    <row r="2972" spans="16:16" x14ac:dyDescent="0.35">
      <c r="P2972" s="75"/>
    </row>
    <row r="2973" spans="16:16" x14ac:dyDescent="0.35">
      <c r="P2973" s="75"/>
    </row>
    <row r="2974" spans="16:16" x14ac:dyDescent="0.35">
      <c r="P2974" s="75"/>
    </row>
    <row r="2975" spans="16:16" x14ac:dyDescent="0.35">
      <c r="P2975" s="75"/>
    </row>
    <row r="2976" spans="16:16" x14ac:dyDescent="0.35">
      <c r="P2976" s="75"/>
    </row>
    <row r="2977" spans="16:16" x14ac:dyDescent="0.35">
      <c r="P2977" s="75"/>
    </row>
    <row r="2978" spans="16:16" x14ac:dyDescent="0.35">
      <c r="P2978" s="75"/>
    </row>
    <row r="2979" spans="16:16" x14ac:dyDescent="0.35">
      <c r="P2979" s="75"/>
    </row>
    <row r="2980" spans="16:16" x14ac:dyDescent="0.35">
      <c r="P2980" s="75"/>
    </row>
    <row r="2981" spans="16:16" x14ac:dyDescent="0.35">
      <c r="P2981" s="75"/>
    </row>
    <row r="2982" spans="16:16" x14ac:dyDescent="0.35">
      <c r="P2982" s="75"/>
    </row>
    <row r="2983" spans="16:16" x14ac:dyDescent="0.35">
      <c r="P2983" s="75"/>
    </row>
    <row r="2984" spans="16:16" x14ac:dyDescent="0.35">
      <c r="P2984" s="75"/>
    </row>
    <row r="2985" spans="16:16" x14ac:dyDescent="0.35">
      <c r="P2985" s="75"/>
    </row>
    <row r="2986" spans="16:16" x14ac:dyDescent="0.35">
      <c r="P2986" s="75"/>
    </row>
    <row r="2987" spans="16:16" x14ac:dyDescent="0.35">
      <c r="P2987" s="75"/>
    </row>
    <row r="2988" spans="16:16" x14ac:dyDescent="0.35">
      <c r="P2988" s="75"/>
    </row>
    <row r="2989" spans="16:16" x14ac:dyDescent="0.35">
      <c r="P2989" s="75"/>
    </row>
    <row r="2990" spans="16:16" x14ac:dyDescent="0.35">
      <c r="P2990" s="75"/>
    </row>
    <row r="2991" spans="16:16" x14ac:dyDescent="0.35">
      <c r="P2991" s="75"/>
    </row>
    <row r="2992" spans="16:16" x14ac:dyDescent="0.35">
      <c r="P2992" s="75"/>
    </row>
    <row r="2993" spans="16:16" x14ac:dyDescent="0.35">
      <c r="P2993" s="75"/>
    </row>
    <row r="2994" spans="16:16" x14ac:dyDescent="0.35">
      <c r="P2994" s="75"/>
    </row>
    <row r="2995" spans="16:16" x14ac:dyDescent="0.35">
      <c r="P2995" s="75"/>
    </row>
    <row r="2996" spans="16:16" x14ac:dyDescent="0.35">
      <c r="P2996" s="75"/>
    </row>
    <row r="2997" spans="16:16" x14ac:dyDescent="0.35">
      <c r="P2997" s="75"/>
    </row>
    <row r="2998" spans="16:16" x14ac:dyDescent="0.35">
      <c r="P2998" s="75"/>
    </row>
    <row r="2999" spans="16:16" x14ac:dyDescent="0.35">
      <c r="P2999" s="75"/>
    </row>
    <row r="3000" spans="16:16" x14ac:dyDescent="0.35">
      <c r="P3000" s="75"/>
    </row>
    <row r="3001" spans="16:16" x14ac:dyDescent="0.35">
      <c r="P3001" s="75"/>
    </row>
    <row r="3002" spans="16:16" x14ac:dyDescent="0.35">
      <c r="P3002" s="75"/>
    </row>
    <row r="3003" spans="16:16" x14ac:dyDescent="0.35">
      <c r="P3003" s="75"/>
    </row>
    <row r="3004" spans="16:16" x14ac:dyDescent="0.35">
      <c r="P3004" s="75"/>
    </row>
    <row r="3005" spans="16:16" x14ac:dyDescent="0.35">
      <c r="P3005" s="75"/>
    </row>
    <row r="3006" spans="16:16" x14ac:dyDescent="0.35">
      <c r="P3006" s="75"/>
    </row>
    <row r="3007" spans="16:16" x14ac:dyDescent="0.35">
      <c r="P3007" s="75"/>
    </row>
    <row r="3008" spans="16:16" x14ac:dyDescent="0.35">
      <c r="P3008" s="75"/>
    </row>
    <row r="3009" spans="16:16" x14ac:dyDescent="0.35">
      <c r="P3009" s="75"/>
    </row>
    <row r="3010" spans="16:16" x14ac:dyDescent="0.35">
      <c r="P3010" s="75"/>
    </row>
    <row r="3011" spans="16:16" x14ac:dyDescent="0.35">
      <c r="P3011" s="75"/>
    </row>
    <row r="3012" spans="16:16" x14ac:dyDescent="0.35">
      <c r="P3012" s="75"/>
    </row>
    <row r="3013" spans="16:16" x14ac:dyDescent="0.35">
      <c r="P3013" s="75"/>
    </row>
    <row r="3014" spans="16:16" x14ac:dyDescent="0.35">
      <c r="P3014" s="75"/>
    </row>
    <row r="3015" spans="16:16" x14ac:dyDescent="0.35">
      <c r="P3015" s="75"/>
    </row>
    <row r="3016" spans="16:16" x14ac:dyDescent="0.35">
      <c r="P3016" s="75"/>
    </row>
    <row r="3017" spans="16:16" x14ac:dyDescent="0.35">
      <c r="P3017" s="75"/>
    </row>
    <row r="3018" spans="16:16" x14ac:dyDescent="0.35">
      <c r="P3018" s="75"/>
    </row>
    <row r="3019" spans="16:16" x14ac:dyDescent="0.35">
      <c r="P3019" s="75"/>
    </row>
    <row r="3020" spans="16:16" x14ac:dyDescent="0.35">
      <c r="P3020" s="75"/>
    </row>
    <row r="3021" spans="16:16" x14ac:dyDescent="0.35">
      <c r="P3021" s="75"/>
    </row>
    <row r="3022" spans="16:16" x14ac:dyDescent="0.35">
      <c r="P3022" s="75"/>
    </row>
    <row r="3023" spans="16:16" x14ac:dyDescent="0.35">
      <c r="P3023" s="75"/>
    </row>
    <row r="3024" spans="16:16" x14ac:dyDescent="0.35">
      <c r="P3024" s="75"/>
    </row>
    <row r="3025" spans="16:16" x14ac:dyDescent="0.35">
      <c r="P3025" s="75"/>
    </row>
    <row r="3026" spans="16:16" x14ac:dyDescent="0.35">
      <c r="P3026" s="75"/>
    </row>
    <row r="3027" spans="16:16" x14ac:dyDescent="0.35">
      <c r="P3027" s="75"/>
    </row>
    <row r="3028" spans="16:16" x14ac:dyDescent="0.35">
      <c r="P3028" s="75"/>
    </row>
    <row r="3029" spans="16:16" x14ac:dyDescent="0.35">
      <c r="P3029" s="75"/>
    </row>
    <row r="3030" spans="16:16" x14ac:dyDescent="0.35">
      <c r="P3030" s="75"/>
    </row>
    <row r="3031" spans="16:16" x14ac:dyDescent="0.35">
      <c r="P3031" s="75"/>
    </row>
    <row r="3032" spans="16:16" x14ac:dyDescent="0.35">
      <c r="P3032" s="75"/>
    </row>
    <row r="3033" spans="16:16" x14ac:dyDescent="0.35">
      <c r="P3033" s="75"/>
    </row>
    <row r="3034" spans="16:16" x14ac:dyDescent="0.35">
      <c r="P3034" s="75"/>
    </row>
    <row r="3035" spans="16:16" x14ac:dyDescent="0.35">
      <c r="P3035" s="75"/>
    </row>
    <row r="3036" spans="16:16" x14ac:dyDescent="0.35">
      <c r="P3036" s="75"/>
    </row>
    <row r="3037" spans="16:16" x14ac:dyDescent="0.35">
      <c r="P3037" s="75"/>
    </row>
    <row r="3038" spans="16:16" x14ac:dyDescent="0.35">
      <c r="P3038" s="75"/>
    </row>
    <row r="3039" spans="16:16" x14ac:dyDescent="0.35">
      <c r="P3039" s="75"/>
    </row>
    <row r="3040" spans="16:16" x14ac:dyDescent="0.35">
      <c r="P3040" s="75"/>
    </row>
    <row r="3041" spans="16:16" x14ac:dyDescent="0.35">
      <c r="P3041" s="75"/>
    </row>
    <row r="3042" spans="16:16" x14ac:dyDescent="0.35">
      <c r="P3042" s="75"/>
    </row>
    <row r="3043" spans="16:16" x14ac:dyDescent="0.35">
      <c r="P3043" s="75"/>
    </row>
    <row r="3044" spans="16:16" x14ac:dyDescent="0.35">
      <c r="P3044" s="75"/>
    </row>
    <row r="3045" spans="16:16" x14ac:dyDescent="0.35">
      <c r="P3045" s="75"/>
    </row>
    <row r="3046" spans="16:16" x14ac:dyDescent="0.35">
      <c r="P3046" s="75"/>
    </row>
    <row r="3047" spans="16:16" x14ac:dyDescent="0.35">
      <c r="P3047" s="75"/>
    </row>
    <row r="3048" spans="16:16" x14ac:dyDescent="0.35">
      <c r="P3048" s="75"/>
    </row>
    <row r="3049" spans="16:16" x14ac:dyDescent="0.35">
      <c r="P3049" s="75"/>
    </row>
    <row r="3050" spans="16:16" x14ac:dyDescent="0.35">
      <c r="P3050" s="75"/>
    </row>
    <row r="3051" spans="16:16" x14ac:dyDescent="0.35">
      <c r="P3051" s="75"/>
    </row>
    <row r="3052" spans="16:16" x14ac:dyDescent="0.35">
      <c r="P3052" s="75"/>
    </row>
    <row r="3053" spans="16:16" x14ac:dyDescent="0.35">
      <c r="P3053" s="75"/>
    </row>
    <row r="3054" spans="16:16" x14ac:dyDescent="0.35">
      <c r="P3054" s="75"/>
    </row>
    <row r="3055" spans="16:16" x14ac:dyDescent="0.35">
      <c r="P3055" s="75"/>
    </row>
    <row r="3056" spans="16:16" x14ac:dyDescent="0.35">
      <c r="P3056" s="75"/>
    </row>
  </sheetData>
  <mergeCells count="22">
    <mergeCell ref="A1:B5"/>
    <mergeCell ref="C1:M5"/>
    <mergeCell ref="N1:O1"/>
    <mergeCell ref="N2:O2"/>
    <mergeCell ref="N3:O3"/>
    <mergeCell ref="N4:O4"/>
    <mergeCell ref="N5:O5"/>
    <mergeCell ref="K26:K27"/>
    <mergeCell ref="K29:K30"/>
    <mergeCell ref="K36:K37"/>
    <mergeCell ref="K41:K42"/>
    <mergeCell ref="K44:K45"/>
    <mergeCell ref="K46:K47"/>
    <mergeCell ref="J49:J50"/>
    <mergeCell ref="K49:K50"/>
    <mergeCell ref="K53:K54"/>
    <mergeCell ref="K103:K104"/>
    <mergeCell ref="K112:K113"/>
    <mergeCell ref="J55:J58"/>
    <mergeCell ref="K55:K58"/>
    <mergeCell ref="J76:J84"/>
    <mergeCell ref="K76:K84"/>
  </mergeCells>
  <dataValidations count="5">
    <dataValidation type="list" allowBlank="1" showInputMessage="1" showErrorMessage="1" sqref="I6 I16:I25 I48 I44 I75:I95 I100 I97:I98 I103:I106 I108:I117 I29 I55" xr:uid="{00000000-0002-0000-0600-000000000000}">
      <formula1>#REF!</formula1>
    </dataValidation>
    <dataValidation type="list" allowBlank="1" showInputMessage="1" showErrorMessage="1" sqref="I13" xr:uid="{00000000-0002-0000-0600-000001000000}">
      <formula1>$AO$3:$AO$3</formula1>
    </dataValidation>
    <dataValidation type="list" allowBlank="1" showInputMessage="1" showErrorMessage="1" sqref="C15:C17" xr:uid="{00000000-0002-0000-0600-000003000000}">
      <formula1>$EJ$6:$EJ$6</formula1>
    </dataValidation>
    <dataValidation type="list" allowBlank="1" showInputMessage="1" showErrorMessage="1" sqref="C29" xr:uid="{FEC0E64A-52A5-4F9C-B0EB-779FA725CBB2}">
      <formula1>$Q$1:$Q$8</formula1>
    </dataValidation>
    <dataValidation type="list" allowBlank="1" showInputMessage="1" showErrorMessage="1" sqref="C32" xr:uid="{2D13FE4E-7159-4A8A-8DA5-C3197F5B056E}">
      <formula1>$Q$1:$Q$7</formula1>
    </dataValidation>
  </dataValidations>
  <hyperlinks>
    <hyperlink ref="D29" r:id="rId1" display="http://www.mintrabajo.gov.co/documents/20147/0/DUR+Sector+Trabajo+Actualizado+a+15+de+abril++de+2016.pdf/a32b1dcf-7a4e-8a37-ac16-c121928719c8" xr:uid="{4A19C6A9-063B-4F98-B35B-57B4839DF800}"/>
    <hyperlink ref="D32" r:id="rId2" display="http://www.secretariasenado.gov.co/senado/basedoc/decreto_1295_1994.html" xr:uid="{3FBD59EC-4054-40BF-B777-D199B92B1DE7}"/>
  </hyperlinks>
  <pageMargins left="0.7" right="0.7" top="0.75" bottom="0.75" header="0.3" footer="0.3"/>
  <pageSetup paperSize="9" orientation="portrait" r:id="rId3"/>
  <drawing r:id="rId4"/>
  <legacyDrawing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tint="0.14999847407452621"/>
  </sheetPr>
  <dimension ref="A1:EJ15"/>
  <sheetViews>
    <sheetView showGridLines="0" zoomScale="50" zoomScaleNormal="50" workbookViewId="0">
      <selection sqref="A1:XFD1048576"/>
    </sheetView>
  </sheetViews>
  <sheetFormatPr baseColWidth="10" defaultColWidth="11.54296875" defaultRowHeight="14.5" x14ac:dyDescent="0.35"/>
  <cols>
    <col min="1" max="1" width="13.26953125" style="75" customWidth="1"/>
    <col min="2" max="2" width="13.26953125" style="92" customWidth="1"/>
    <col min="3" max="3" width="14.54296875" style="76" customWidth="1"/>
    <col min="4" max="4" width="15" style="76" customWidth="1"/>
    <col min="5" max="5" width="16.81640625" style="130" customWidth="1"/>
    <col min="6" max="6" width="20.81640625" style="130" customWidth="1"/>
    <col min="7" max="7" width="66" style="130" customWidth="1"/>
    <col min="8" max="8" width="27.1796875" style="130" customWidth="1"/>
    <col min="9" max="9" width="17.7265625" style="130" customWidth="1"/>
    <col min="10" max="10" width="60.453125" style="130" customWidth="1"/>
    <col min="11" max="11" width="49" style="130" customWidth="1"/>
    <col min="12" max="12" width="26.1796875" style="130" customWidth="1"/>
    <col min="13" max="13" width="41.81640625" style="130" customWidth="1"/>
    <col min="14" max="14" width="28.7265625" style="130" customWidth="1"/>
    <col min="15" max="15" width="25.1796875" style="130" customWidth="1"/>
    <col min="16" max="16" width="36.1796875" style="130" customWidth="1"/>
    <col min="17" max="16384" width="11.54296875" style="130"/>
  </cols>
  <sheetData>
    <row r="1" spans="1:140" s="161" customFormat="1" ht="18" customHeight="1" x14ac:dyDescent="0.35">
      <c r="A1" s="199"/>
      <c r="B1" s="199"/>
      <c r="C1" s="223" t="s">
        <v>885</v>
      </c>
      <c r="D1" s="224"/>
      <c r="E1" s="224"/>
      <c r="F1" s="224"/>
      <c r="G1" s="224"/>
      <c r="H1" s="224"/>
      <c r="I1" s="224"/>
      <c r="J1" s="224"/>
      <c r="K1" s="224"/>
      <c r="L1" s="224"/>
      <c r="M1" s="225"/>
      <c r="N1" s="209" t="s">
        <v>879</v>
      </c>
      <c r="O1" s="210"/>
      <c r="P1" s="72" t="s">
        <v>886</v>
      </c>
    </row>
    <row r="2" spans="1:140" s="161" customFormat="1" ht="16" customHeight="1" x14ac:dyDescent="0.35">
      <c r="A2" s="199"/>
      <c r="B2" s="199"/>
      <c r="C2" s="226"/>
      <c r="D2" s="227"/>
      <c r="E2" s="227"/>
      <c r="F2" s="227"/>
      <c r="G2" s="227"/>
      <c r="H2" s="227"/>
      <c r="I2" s="227"/>
      <c r="J2" s="227"/>
      <c r="K2" s="227"/>
      <c r="L2" s="227"/>
      <c r="M2" s="228"/>
      <c r="N2" s="209" t="s">
        <v>880</v>
      </c>
      <c r="O2" s="210"/>
      <c r="P2" s="72">
        <v>3</v>
      </c>
    </row>
    <row r="3" spans="1:140" s="161" customFormat="1" ht="16" customHeight="1" x14ac:dyDescent="0.35">
      <c r="A3" s="199"/>
      <c r="B3" s="199"/>
      <c r="C3" s="226"/>
      <c r="D3" s="227"/>
      <c r="E3" s="227"/>
      <c r="F3" s="227"/>
      <c r="G3" s="227"/>
      <c r="H3" s="227"/>
      <c r="I3" s="227"/>
      <c r="J3" s="227"/>
      <c r="K3" s="227"/>
      <c r="L3" s="227"/>
      <c r="M3" s="228"/>
      <c r="N3" s="209" t="s">
        <v>881</v>
      </c>
      <c r="O3" s="210"/>
      <c r="P3" s="74">
        <v>45208</v>
      </c>
    </row>
    <row r="4" spans="1:140" s="161" customFormat="1" ht="16" customHeight="1" x14ac:dyDescent="0.35">
      <c r="A4" s="199"/>
      <c r="B4" s="199"/>
      <c r="C4" s="226"/>
      <c r="D4" s="227"/>
      <c r="E4" s="227"/>
      <c r="F4" s="227"/>
      <c r="G4" s="227"/>
      <c r="H4" s="227"/>
      <c r="I4" s="227"/>
      <c r="J4" s="227"/>
      <c r="K4" s="227"/>
      <c r="L4" s="227"/>
      <c r="M4" s="228"/>
      <c r="N4" s="209" t="s">
        <v>882</v>
      </c>
      <c r="O4" s="210"/>
      <c r="P4" s="74">
        <v>46167</v>
      </c>
    </row>
    <row r="5" spans="1:140" s="161" customFormat="1" ht="16" customHeight="1" x14ac:dyDescent="0.35">
      <c r="A5" s="199"/>
      <c r="B5" s="199"/>
      <c r="C5" s="229"/>
      <c r="D5" s="230"/>
      <c r="E5" s="230"/>
      <c r="F5" s="230"/>
      <c r="G5" s="230"/>
      <c r="H5" s="230"/>
      <c r="I5" s="230"/>
      <c r="J5" s="230"/>
      <c r="K5" s="230"/>
      <c r="L5" s="230"/>
      <c r="M5" s="231"/>
      <c r="N5" s="209" t="s">
        <v>883</v>
      </c>
      <c r="O5" s="210"/>
      <c r="P5" s="72" t="s">
        <v>884</v>
      </c>
    </row>
    <row r="6" spans="1:140" s="75" customFormat="1" ht="69.75" customHeight="1" x14ac:dyDescent="0.35">
      <c r="A6" s="77" t="s">
        <v>1</v>
      </c>
      <c r="B6" s="77" t="s">
        <v>2</v>
      </c>
      <c r="C6" s="77" t="s">
        <v>3</v>
      </c>
      <c r="D6" s="77" t="s">
        <v>4</v>
      </c>
      <c r="E6" s="77" t="s">
        <v>5</v>
      </c>
      <c r="F6" s="77" t="s">
        <v>6</v>
      </c>
      <c r="G6" s="77" t="s">
        <v>7</v>
      </c>
      <c r="H6" s="126" t="s">
        <v>8</v>
      </c>
      <c r="I6" s="126" t="s">
        <v>9</v>
      </c>
      <c r="J6" s="127" t="s">
        <v>349</v>
      </c>
      <c r="K6" s="127" t="s">
        <v>357</v>
      </c>
      <c r="L6" s="79" t="s">
        <v>350</v>
      </c>
      <c r="M6" s="79" t="s">
        <v>351</v>
      </c>
      <c r="N6" s="79" t="s">
        <v>352</v>
      </c>
      <c r="O6" s="128" t="s">
        <v>354</v>
      </c>
      <c r="P6" s="77" t="s">
        <v>10</v>
      </c>
      <c r="EJ6" s="81"/>
    </row>
    <row r="7" spans="1:140" ht="25" customHeight="1" x14ac:dyDescent="0.35">
      <c r="A7" s="10" t="s">
        <v>196</v>
      </c>
      <c r="B7" s="10" t="s">
        <v>196</v>
      </c>
      <c r="C7" s="10" t="s">
        <v>13</v>
      </c>
      <c r="D7" s="10">
        <v>527</v>
      </c>
      <c r="E7" s="11">
        <v>36393</v>
      </c>
      <c r="F7" s="90" t="s">
        <v>119</v>
      </c>
      <c r="G7" s="12" t="s">
        <v>197</v>
      </c>
      <c r="H7" s="10" t="s">
        <v>545</v>
      </c>
      <c r="I7" s="118" t="s">
        <v>608</v>
      </c>
      <c r="J7" s="10" t="s">
        <v>1396</v>
      </c>
      <c r="K7" s="119" t="s">
        <v>1397</v>
      </c>
      <c r="L7" s="148"/>
      <c r="M7" s="90"/>
      <c r="N7" s="13"/>
      <c r="O7" s="14"/>
      <c r="P7" s="14"/>
    </row>
    <row r="8" spans="1:140" ht="25" customHeight="1" x14ac:dyDescent="0.35">
      <c r="A8" s="10" t="s">
        <v>196</v>
      </c>
      <c r="B8" s="10" t="s">
        <v>196</v>
      </c>
      <c r="C8" s="10" t="s">
        <v>13</v>
      </c>
      <c r="D8" s="10">
        <v>44</v>
      </c>
      <c r="E8" s="11">
        <v>34005</v>
      </c>
      <c r="F8" s="90" t="s">
        <v>119</v>
      </c>
      <c r="G8" s="12" t="s">
        <v>199</v>
      </c>
      <c r="H8" s="10" t="s">
        <v>28</v>
      </c>
      <c r="I8" s="118" t="s">
        <v>608</v>
      </c>
      <c r="J8" s="10" t="s">
        <v>1398</v>
      </c>
      <c r="K8" s="118" t="s">
        <v>1399</v>
      </c>
      <c r="L8" s="148"/>
      <c r="M8" s="90"/>
      <c r="N8" s="13"/>
      <c r="O8" s="14"/>
      <c r="P8" s="14"/>
    </row>
    <row r="9" spans="1:140" ht="25" customHeight="1" x14ac:dyDescent="0.35">
      <c r="A9" s="10" t="s">
        <v>196</v>
      </c>
      <c r="B9" s="10" t="s">
        <v>196</v>
      </c>
      <c r="C9" s="10" t="s">
        <v>24</v>
      </c>
      <c r="D9" s="10">
        <v>886</v>
      </c>
      <c r="E9" s="11">
        <v>41772</v>
      </c>
      <c r="F9" s="90" t="s">
        <v>119</v>
      </c>
      <c r="G9" s="12" t="s">
        <v>202</v>
      </c>
      <c r="H9" s="10" t="s">
        <v>28</v>
      </c>
      <c r="I9" s="118" t="s">
        <v>608</v>
      </c>
      <c r="J9" s="10" t="s">
        <v>1400</v>
      </c>
      <c r="K9" s="118" t="s">
        <v>1401</v>
      </c>
      <c r="L9" s="148"/>
      <c r="M9" s="90"/>
      <c r="N9" s="13"/>
      <c r="O9" s="14"/>
      <c r="P9" s="14"/>
    </row>
    <row r="10" spans="1:140" ht="25" customHeight="1" x14ac:dyDescent="0.35">
      <c r="A10" s="10" t="s">
        <v>196</v>
      </c>
      <c r="B10" s="10" t="s">
        <v>196</v>
      </c>
      <c r="C10" s="10" t="s">
        <v>24</v>
      </c>
      <c r="D10" s="10">
        <v>1377</v>
      </c>
      <c r="E10" s="11">
        <v>41452</v>
      </c>
      <c r="F10" s="10" t="s">
        <v>204</v>
      </c>
      <c r="G10" s="12" t="s">
        <v>205</v>
      </c>
      <c r="H10" s="10" t="s">
        <v>28</v>
      </c>
      <c r="I10" s="118" t="s">
        <v>608</v>
      </c>
      <c r="J10" s="90" t="s">
        <v>1402</v>
      </c>
      <c r="K10" s="60" t="s">
        <v>1403</v>
      </c>
      <c r="L10" s="148"/>
      <c r="M10" s="90"/>
      <c r="N10" s="13"/>
      <c r="O10" s="14"/>
      <c r="P10" s="14"/>
    </row>
    <row r="11" spans="1:140" ht="25" customHeight="1" x14ac:dyDescent="0.35">
      <c r="A11" s="10" t="s">
        <v>196</v>
      </c>
      <c r="B11" s="10" t="s">
        <v>412</v>
      </c>
      <c r="C11" s="10" t="s">
        <v>24</v>
      </c>
      <c r="D11" s="90">
        <v>1789</v>
      </c>
      <c r="E11" s="131">
        <v>44551</v>
      </c>
      <c r="F11" s="90" t="s">
        <v>204</v>
      </c>
      <c r="G11" s="304" t="s">
        <v>1354</v>
      </c>
      <c r="H11" s="10" t="s">
        <v>28</v>
      </c>
      <c r="I11" s="118" t="s">
        <v>608</v>
      </c>
      <c r="J11" s="90" t="s">
        <v>658</v>
      </c>
      <c r="K11" s="118" t="s">
        <v>412</v>
      </c>
      <c r="L11" s="148"/>
      <c r="M11" s="90"/>
      <c r="N11" s="13"/>
      <c r="O11" s="14"/>
      <c r="P11" s="14"/>
    </row>
    <row r="12" spans="1:140" ht="25" customHeight="1" x14ac:dyDescent="0.35">
      <c r="A12" s="10" t="s">
        <v>196</v>
      </c>
      <c r="B12" s="10" t="s">
        <v>412</v>
      </c>
      <c r="C12" s="10" t="s">
        <v>737</v>
      </c>
      <c r="D12" s="90">
        <v>1273</v>
      </c>
      <c r="E12" s="131">
        <v>39818</v>
      </c>
      <c r="F12" s="90" t="s">
        <v>119</v>
      </c>
      <c r="G12" s="304" t="s">
        <v>1355</v>
      </c>
      <c r="H12" s="10" t="s">
        <v>28</v>
      </c>
      <c r="I12" s="118" t="s">
        <v>608</v>
      </c>
      <c r="J12" s="90" t="s">
        <v>658</v>
      </c>
      <c r="K12" s="118" t="s">
        <v>412</v>
      </c>
      <c r="L12" s="148"/>
      <c r="M12" s="90"/>
      <c r="N12" s="13"/>
      <c r="O12" s="14"/>
      <c r="P12" s="14"/>
    </row>
    <row r="13" spans="1:140" x14ac:dyDescent="0.35">
      <c r="N13" s="305" t="s">
        <v>0</v>
      </c>
      <c r="O13" s="306">
        <f>COUNTIF(N7:N10,N13)</f>
        <v>0</v>
      </c>
      <c r="P13" s="307" t="e">
        <f>O13/O15</f>
        <v>#DIV/0!</v>
      </c>
    </row>
    <row r="14" spans="1:140" x14ac:dyDescent="0.35">
      <c r="N14" s="305" t="s">
        <v>449</v>
      </c>
      <c r="O14" s="306">
        <f>COUNTIF(N8:N11,N14)</f>
        <v>0</v>
      </c>
      <c r="P14" s="308" t="e">
        <f>O14/O15</f>
        <v>#DIV/0!</v>
      </c>
    </row>
    <row r="15" spans="1:140" x14ac:dyDescent="0.35">
      <c r="O15" s="134">
        <f>SUM(O13:O14)</f>
        <v>0</v>
      </c>
    </row>
  </sheetData>
  <mergeCells count="7">
    <mergeCell ref="A1:B5"/>
    <mergeCell ref="C1:M5"/>
    <mergeCell ref="N1:O1"/>
    <mergeCell ref="N2:O2"/>
    <mergeCell ref="N3:O3"/>
    <mergeCell ref="N4:O4"/>
    <mergeCell ref="N5:O5"/>
  </mergeCells>
  <dataValidations count="1">
    <dataValidation type="list" allowBlank="1" showInputMessage="1" showErrorMessage="1" sqref="I6 N9:N12 N7:O8" xr:uid="{00000000-0002-0000-0700-000000000000}">
      <formula1>#REF!</formula1>
    </dataValidation>
  </dataValidation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EH13"/>
  <sheetViews>
    <sheetView showGridLines="0" zoomScale="70" zoomScaleNormal="70" workbookViewId="0">
      <selection sqref="A1:XFD1048576"/>
    </sheetView>
  </sheetViews>
  <sheetFormatPr baseColWidth="10" defaultColWidth="11.453125" defaultRowHeight="14.5" x14ac:dyDescent="0.35"/>
  <cols>
    <col min="1" max="1" width="13.26953125" style="85" customWidth="1"/>
    <col min="2" max="2" width="13.26953125" style="102" customWidth="1"/>
    <col min="3" max="3" width="14.54296875" style="83" customWidth="1"/>
    <col min="4" max="4" width="15" style="83" customWidth="1"/>
    <col min="5" max="5" width="16.81640625" style="83" customWidth="1"/>
    <col min="6" max="6" width="20.81640625" style="85" customWidth="1"/>
    <col min="7" max="7" width="66" style="103" customWidth="1"/>
    <col min="8" max="8" width="27.1796875" style="85" customWidth="1"/>
    <col min="9" max="9" width="17.7265625" style="103" customWidth="1"/>
    <col min="10" max="10" width="95.453125" style="103" customWidth="1"/>
    <col min="11" max="11" width="47.453125" style="83" customWidth="1"/>
    <col min="12" max="12" width="21.81640625" style="103" customWidth="1"/>
    <col min="13" max="13" width="71.453125" style="83" customWidth="1"/>
    <col min="14" max="14" width="25.453125" style="83" customWidth="1"/>
    <col min="15" max="15" width="24.453125" style="103" customWidth="1"/>
    <col min="16" max="16" width="71.1796875" style="103" customWidth="1"/>
    <col min="17" max="17" width="35.54296875" style="130" customWidth="1"/>
    <col min="18" max="16384" width="11.453125" style="130"/>
  </cols>
  <sheetData>
    <row r="1" spans="1:138" s="161" customFormat="1" ht="18" customHeight="1" x14ac:dyDescent="0.35">
      <c r="A1" s="199"/>
      <c r="B1" s="199"/>
      <c r="C1" s="223" t="s">
        <v>885</v>
      </c>
      <c r="D1" s="224"/>
      <c r="E1" s="224"/>
      <c r="F1" s="224"/>
      <c r="G1" s="224"/>
      <c r="H1" s="224"/>
      <c r="I1" s="224"/>
      <c r="J1" s="224"/>
      <c r="K1" s="224"/>
      <c r="L1" s="224"/>
      <c r="M1" s="225"/>
      <c r="N1" s="209" t="s">
        <v>879</v>
      </c>
      <c r="O1" s="210"/>
      <c r="P1" s="72" t="s">
        <v>886</v>
      </c>
    </row>
    <row r="2" spans="1:138" s="161" customFormat="1" ht="16" customHeight="1" x14ac:dyDescent="0.35">
      <c r="A2" s="199"/>
      <c r="B2" s="199"/>
      <c r="C2" s="226"/>
      <c r="D2" s="227"/>
      <c r="E2" s="227"/>
      <c r="F2" s="227"/>
      <c r="G2" s="227"/>
      <c r="H2" s="227"/>
      <c r="I2" s="227"/>
      <c r="J2" s="227"/>
      <c r="K2" s="227"/>
      <c r="L2" s="227"/>
      <c r="M2" s="228"/>
      <c r="N2" s="209" t="s">
        <v>880</v>
      </c>
      <c r="O2" s="210"/>
      <c r="P2" s="72">
        <v>3</v>
      </c>
    </row>
    <row r="3" spans="1:138" s="161" customFormat="1" ht="16" customHeight="1" x14ac:dyDescent="0.35">
      <c r="A3" s="199"/>
      <c r="B3" s="199"/>
      <c r="C3" s="226"/>
      <c r="D3" s="227"/>
      <c r="E3" s="227"/>
      <c r="F3" s="227"/>
      <c r="G3" s="227"/>
      <c r="H3" s="227"/>
      <c r="I3" s="227"/>
      <c r="J3" s="227"/>
      <c r="K3" s="227"/>
      <c r="L3" s="227"/>
      <c r="M3" s="228"/>
      <c r="N3" s="209" t="s">
        <v>881</v>
      </c>
      <c r="O3" s="210"/>
      <c r="P3" s="74">
        <v>45208</v>
      </c>
    </row>
    <row r="4" spans="1:138" s="161" customFormat="1" ht="16" customHeight="1" x14ac:dyDescent="0.35">
      <c r="A4" s="199"/>
      <c r="B4" s="199"/>
      <c r="C4" s="226"/>
      <c r="D4" s="227"/>
      <c r="E4" s="227"/>
      <c r="F4" s="227"/>
      <c r="G4" s="227"/>
      <c r="H4" s="227"/>
      <c r="I4" s="227"/>
      <c r="J4" s="227"/>
      <c r="K4" s="227"/>
      <c r="L4" s="227"/>
      <c r="M4" s="228"/>
      <c r="N4" s="209" t="s">
        <v>882</v>
      </c>
      <c r="O4" s="210"/>
      <c r="P4" s="74">
        <v>46167</v>
      </c>
    </row>
    <row r="5" spans="1:138" s="161" customFormat="1" ht="16" customHeight="1" x14ac:dyDescent="0.35">
      <c r="A5" s="199"/>
      <c r="B5" s="199"/>
      <c r="C5" s="229"/>
      <c r="D5" s="230"/>
      <c r="E5" s="230"/>
      <c r="F5" s="230"/>
      <c r="G5" s="230"/>
      <c r="H5" s="230"/>
      <c r="I5" s="230"/>
      <c r="J5" s="230"/>
      <c r="K5" s="230"/>
      <c r="L5" s="230"/>
      <c r="M5" s="231"/>
      <c r="N5" s="209" t="s">
        <v>883</v>
      </c>
      <c r="O5" s="210"/>
      <c r="P5" s="72" t="s">
        <v>884</v>
      </c>
    </row>
    <row r="6" spans="1:138" s="75" customFormat="1" ht="69.75" customHeight="1" x14ac:dyDescent="0.35">
      <c r="A6" s="77" t="s">
        <v>1</v>
      </c>
      <c r="B6" s="77" t="s">
        <v>2</v>
      </c>
      <c r="C6" s="77" t="s">
        <v>3</v>
      </c>
      <c r="D6" s="77" t="s">
        <v>4</v>
      </c>
      <c r="E6" s="77" t="s">
        <v>5</v>
      </c>
      <c r="F6" s="77" t="s">
        <v>6</v>
      </c>
      <c r="G6" s="77" t="s">
        <v>7</v>
      </c>
      <c r="H6" s="77" t="s">
        <v>8</v>
      </c>
      <c r="I6" s="77" t="s">
        <v>9</v>
      </c>
      <c r="J6" s="78" t="s">
        <v>349</v>
      </c>
      <c r="K6" s="78" t="s">
        <v>357</v>
      </c>
      <c r="L6" s="79" t="s">
        <v>528</v>
      </c>
      <c r="M6" s="79" t="s">
        <v>351</v>
      </c>
      <c r="N6" s="79" t="s">
        <v>352</v>
      </c>
      <c r="O6" s="80" t="s">
        <v>354</v>
      </c>
      <c r="P6" s="77" t="s">
        <v>10</v>
      </c>
      <c r="EH6" s="81"/>
    </row>
    <row r="7" spans="1:138" ht="30.5" customHeight="1" x14ac:dyDescent="0.35">
      <c r="A7" s="302" t="s">
        <v>892</v>
      </c>
      <c r="B7" s="302" t="s">
        <v>892</v>
      </c>
      <c r="C7" s="10" t="s">
        <v>13</v>
      </c>
      <c r="D7" s="10">
        <v>594</v>
      </c>
      <c r="E7" s="11">
        <v>36721</v>
      </c>
      <c r="F7" s="10" t="s">
        <v>1373</v>
      </c>
      <c r="G7" s="12" t="s">
        <v>1374</v>
      </c>
      <c r="H7" s="10" t="s">
        <v>28</v>
      </c>
      <c r="I7" s="118" t="s">
        <v>608</v>
      </c>
      <c r="J7" s="177" t="s">
        <v>1375</v>
      </c>
      <c r="K7" s="145"/>
      <c r="L7" s="123"/>
      <c r="M7" s="145"/>
      <c r="N7" s="145"/>
      <c r="O7" s="123"/>
      <c r="P7" s="14"/>
    </row>
    <row r="8" spans="1:138" ht="30.5" customHeight="1" x14ac:dyDescent="0.35">
      <c r="A8" s="302" t="s">
        <v>892</v>
      </c>
      <c r="B8" s="302" t="s">
        <v>892</v>
      </c>
      <c r="C8" s="10" t="s">
        <v>13</v>
      </c>
      <c r="D8" s="10">
        <v>1575</v>
      </c>
      <c r="E8" s="10">
        <v>2012</v>
      </c>
      <c r="F8" s="10" t="s">
        <v>526</v>
      </c>
      <c r="G8" s="138" t="s">
        <v>595</v>
      </c>
      <c r="H8" s="10" t="s">
        <v>607</v>
      </c>
      <c r="I8" s="10" t="s">
        <v>608</v>
      </c>
      <c r="J8" s="14"/>
      <c r="K8" s="13"/>
      <c r="L8" s="14"/>
      <c r="M8" s="13"/>
      <c r="N8" s="13"/>
      <c r="O8" s="14"/>
      <c r="P8" s="14"/>
    </row>
    <row r="10" spans="1:138" x14ac:dyDescent="0.35">
      <c r="M10" s="303"/>
      <c r="N10" s="75"/>
      <c r="O10" s="150"/>
    </row>
    <row r="11" spans="1:138" x14ac:dyDescent="0.35">
      <c r="M11" s="303" t="s">
        <v>0</v>
      </c>
      <c r="N11" s="75">
        <f>+COUNTIF(N6:N6,"Cumple")</f>
        <v>0</v>
      </c>
      <c r="O11" s="150" t="e">
        <f>+N11/$N$13</f>
        <v>#DIV/0!</v>
      </c>
    </row>
    <row r="12" spans="1:138" x14ac:dyDescent="0.35">
      <c r="M12" s="303" t="s">
        <v>449</v>
      </c>
      <c r="N12" s="75">
        <f>+COUNTIF(N7:N7,"Cumple parcialmente")</f>
        <v>0</v>
      </c>
      <c r="O12" s="150" t="e">
        <f>+N12/$N$13</f>
        <v>#DIV/0!</v>
      </c>
    </row>
    <row r="13" spans="1:138" x14ac:dyDescent="0.35">
      <c r="M13" s="75"/>
      <c r="N13" s="75">
        <f>SUM(N11:N12)</f>
        <v>0</v>
      </c>
      <c r="O13" s="150"/>
    </row>
  </sheetData>
  <mergeCells count="7">
    <mergeCell ref="A1:B5"/>
    <mergeCell ref="C1:M5"/>
    <mergeCell ref="N1:O1"/>
    <mergeCell ref="N2:O2"/>
    <mergeCell ref="N3:O3"/>
    <mergeCell ref="N4:O4"/>
    <mergeCell ref="N5:O5"/>
  </mergeCells>
  <dataValidations count="1">
    <dataValidation type="list" allowBlank="1" showInputMessage="1" showErrorMessage="1" sqref="I6" xr:uid="{00000000-0002-0000-0900-000001000000}">
      <formula1>#REF!</formula1>
    </dataValidation>
  </dataValidations>
  <pageMargins left="0.7" right="0.7" top="0.75" bottom="0.75" header="0.3" footer="0.3"/>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EC39"/>
  <sheetViews>
    <sheetView showGridLines="0" zoomScale="70" zoomScaleNormal="70" workbookViewId="0">
      <selection sqref="A1:XFD1048576"/>
    </sheetView>
  </sheetViews>
  <sheetFormatPr baseColWidth="10" defaultColWidth="11.54296875" defaultRowHeight="28" customHeight="1" x14ac:dyDescent="0.35"/>
  <cols>
    <col min="1" max="1" width="13.26953125" style="75" customWidth="1"/>
    <col min="2" max="2" width="13.26953125" style="92" customWidth="1"/>
    <col min="3" max="3" width="14.54296875" style="76" customWidth="1"/>
    <col min="4" max="4" width="15" style="76" customWidth="1"/>
    <col min="5" max="5" width="16.81640625" style="130" customWidth="1"/>
    <col min="6" max="6" width="20.81640625" style="130" customWidth="1"/>
    <col min="7" max="7" width="66" style="130" customWidth="1"/>
    <col min="8" max="8" width="27.1796875" style="130" customWidth="1"/>
    <col min="9" max="9" width="17.7265625" style="130" customWidth="1"/>
    <col min="10" max="10" width="60.453125" style="130" customWidth="1"/>
    <col min="11" max="11" width="49" style="130" customWidth="1"/>
    <col min="12" max="12" width="26.1796875" style="130" customWidth="1"/>
    <col min="13" max="13" width="41.81640625" style="130" customWidth="1"/>
    <col min="14" max="14" width="28.7265625" style="130" customWidth="1"/>
    <col min="15" max="15" width="24.1796875" style="130" customWidth="1"/>
    <col min="16" max="16" width="63.453125" style="92" customWidth="1"/>
    <col min="17" max="30" width="11.54296875" style="130" customWidth="1"/>
    <col min="31" max="16384" width="11.54296875" style="130"/>
  </cols>
  <sheetData>
    <row r="1" spans="1:133" s="161" customFormat="1" ht="13" customHeight="1" x14ac:dyDescent="0.35">
      <c r="A1" s="217"/>
      <c r="B1" s="218"/>
      <c r="C1" s="223" t="s">
        <v>885</v>
      </c>
      <c r="D1" s="224"/>
      <c r="E1" s="224"/>
      <c r="F1" s="224"/>
      <c r="G1" s="224"/>
      <c r="H1" s="224"/>
      <c r="I1" s="224"/>
      <c r="J1" s="224"/>
      <c r="K1" s="224"/>
      <c r="L1" s="224"/>
      <c r="M1" s="225"/>
      <c r="N1" s="209" t="s">
        <v>879</v>
      </c>
      <c r="O1" s="210"/>
      <c r="P1" s="165" t="s">
        <v>886</v>
      </c>
    </row>
    <row r="2" spans="1:133" s="161" customFormat="1" ht="13" customHeight="1" x14ac:dyDescent="0.35">
      <c r="A2" s="219"/>
      <c r="B2" s="220"/>
      <c r="C2" s="226"/>
      <c r="D2" s="227"/>
      <c r="E2" s="227"/>
      <c r="F2" s="227"/>
      <c r="G2" s="227"/>
      <c r="H2" s="227"/>
      <c r="I2" s="227"/>
      <c r="J2" s="227"/>
      <c r="K2" s="227"/>
      <c r="L2" s="227"/>
      <c r="M2" s="228"/>
      <c r="N2" s="209" t="s">
        <v>880</v>
      </c>
      <c r="O2" s="210"/>
      <c r="P2" s="165">
        <v>3</v>
      </c>
    </row>
    <row r="3" spans="1:133" s="161" customFormat="1" ht="13" customHeight="1" x14ac:dyDescent="0.35">
      <c r="A3" s="219"/>
      <c r="B3" s="220"/>
      <c r="C3" s="226"/>
      <c r="D3" s="227"/>
      <c r="E3" s="227"/>
      <c r="F3" s="227"/>
      <c r="G3" s="227"/>
      <c r="H3" s="227"/>
      <c r="I3" s="227"/>
      <c r="J3" s="227"/>
      <c r="K3" s="227"/>
      <c r="L3" s="227"/>
      <c r="M3" s="228"/>
      <c r="N3" s="209" t="s">
        <v>881</v>
      </c>
      <c r="O3" s="210"/>
      <c r="P3" s="166">
        <v>45208</v>
      </c>
    </row>
    <row r="4" spans="1:133" s="161" customFormat="1" ht="13" customHeight="1" x14ac:dyDescent="0.35">
      <c r="A4" s="219"/>
      <c r="B4" s="220"/>
      <c r="C4" s="226"/>
      <c r="D4" s="227"/>
      <c r="E4" s="227"/>
      <c r="F4" s="227"/>
      <c r="G4" s="227"/>
      <c r="H4" s="227"/>
      <c r="I4" s="227"/>
      <c r="J4" s="227"/>
      <c r="K4" s="227"/>
      <c r="L4" s="227"/>
      <c r="M4" s="228"/>
      <c r="N4" s="209" t="s">
        <v>882</v>
      </c>
      <c r="O4" s="210"/>
      <c r="P4" s="166">
        <v>46167</v>
      </c>
    </row>
    <row r="5" spans="1:133" s="161" customFormat="1" ht="13" customHeight="1" x14ac:dyDescent="0.35">
      <c r="A5" s="221"/>
      <c r="B5" s="222"/>
      <c r="C5" s="229"/>
      <c r="D5" s="230"/>
      <c r="E5" s="230"/>
      <c r="F5" s="230"/>
      <c r="G5" s="230"/>
      <c r="H5" s="230"/>
      <c r="I5" s="230"/>
      <c r="J5" s="230"/>
      <c r="K5" s="230"/>
      <c r="L5" s="230"/>
      <c r="M5" s="231"/>
      <c r="N5" s="209" t="s">
        <v>883</v>
      </c>
      <c r="O5" s="210"/>
      <c r="P5" s="165" t="s">
        <v>884</v>
      </c>
    </row>
    <row r="6" spans="1:133" s="75" customFormat="1" ht="28" customHeight="1" x14ac:dyDescent="0.35">
      <c r="A6" s="77" t="s">
        <v>1</v>
      </c>
      <c r="B6" s="77" t="s">
        <v>2</v>
      </c>
      <c r="C6" s="77" t="s">
        <v>3</v>
      </c>
      <c r="D6" s="77" t="s">
        <v>4</v>
      </c>
      <c r="E6" s="77" t="s">
        <v>5</v>
      </c>
      <c r="F6" s="77" t="s">
        <v>6</v>
      </c>
      <c r="G6" s="77" t="s">
        <v>7</v>
      </c>
      <c r="H6" s="126" t="s">
        <v>8</v>
      </c>
      <c r="I6" s="126" t="s">
        <v>9</v>
      </c>
      <c r="J6" s="127" t="s">
        <v>349</v>
      </c>
      <c r="K6" s="127" t="s">
        <v>357</v>
      </c>
      <c r="L6" s="79" t="s">
        <v>528</v>
      </c>
      <c r="M6" s="79" t="s">
        <v>351</v>
      </c>
      <c r="N6" s="79" t="s">
        <v>352</v>
      </c>
      <c r="O6" s="128" t="s">
        <v>354</v>
      </c>
      <c r="P6" s="77" t="s">
        <v>10</v>
      </c>
      <c r="EC6" s="81"/>
    </row>
    <row r="7" spans="1:133" ht="28" customHeight="1" x14ac:dyDescent="0.35">
      <c r="A7" s="10" t="s">
        <v>894</v>
      </c>
      <c r="B7" s="10" t="s">
        <v>895</v>
      </c>
      <c r="C7" s="60" t="s">
        <v>13</v>
      </c>
      <c r="D7" s="60">
        <v>55</v>
      </c>
      <c r="E7" s="61">
        <v>34152</v>
      </c>
      <c r="F7" s="60" t="s">
        <v>119</v>
      </c>
      <c r="G7" s="60" t="s">
        <v>288</v>
      </c>
      <c r="H7" s="60" t="s">
        <v>891</v>
      </c>
      <c r="I7" s="60" t="s">
        <v>15</v>
      </c>
      <c r="J7" s="60" t="s">
        <v>965</v>
      </c>
      <c r="K7" s="60"/>
      <c r="L7" s="82"/>
      <c r="M7" s="60"/>
      <c r="N7" s="62"/>
      <c r="O7" s="14"/>
      <c r="P7" s="12" t="s">
        <v>906</v>
      </c>
      <c r="Q7" s="103"/>
      <c r="R7" s="103"/>
      <c r="S7" s="103"/>
      <c r="T7" s="103"/>
      <c r="U7" s="103"/>
      <c r="V7" s="103"/>
      <c r="W7" s="103"/>
      <c r="X7" s="103"/>
      <c r="Y7" s="103"/>
      <c r="Z7" s="103"/>
      <c r="AA7" s="103"/>
      <c r="AB7" s="103"/>
      <c r="AC7" s="103"/>
    </row>
    <row r="8" spans="1:133" ht="28" customHeight="1" x14ac:dyDescent="0.35">
      <c r="A8" s="10" t="s">
        <v>894</v>
      </c>
      <c r="B8" s="10" t="s">
        <v>895</v>
      </c>
      <c r="C8" s="10" t="s">
        <v>13</v>
      </c>
      <c r="D8" s="10">
        <v>140</v>
      </c>
      <c r="E8" s="11">
        <v>34508</v>
      </c>
      <c r="F8" s="10" t="s">
        <v>119</v>
      </c>
      <c r="G8" s="10" t="s">
        <v>291</v>
      </c>
      <c r="H8" s="10" t="s">
        <v>28</v>
      </c>
      <c r="I8" s="60" t="s">
        <v>932</v>
      </c>
      <c r="J8" s="60" t="s">
        <v>292</v>
      </c>
      <c r="K8" s="60"/>
      <c r="L8" s="82" t="s">
        <v>952</v>
      </c>
      <c r="M8" s="82" t="s">
        <v>952</v>
      </c>
      <c r="N8" s="82" t="s">
        <v>952</v>
      </c>
      <c r="O8" s="14"/>
      <c r="P8" s="12" t="s">
        <v>907</v>
      </c>
      <c r="Q8" s="103"/>
      <c r="R8" s="103"/>
      <c r="S8" s="103"/>
      <c r="T8" s="103"/>
      <c r="U8" s="103"/>
      <c r="V8" s="103"/>
      <c r="W8" s="103"/>
      <c r="X8" s="103"/>
      <c r="Y8" s="103"/>
      <c r="Z8" s="103"/>
      <c r="AA8" s="103"/>
      <c r="AB8" s="103"/>
      <c r="AC8" s="103"/>
    </row>
    <row r="9" spans="1:133" ht="28" customHeight="1" x14ac:dyDescent="0.35">
      <c r="A9" s="10" t="s">
        <v>894</v>
      </c>
      <c r="B9" s="10" t="s">
        <v>895</v>
      </c>
      <c r="C9" s="60" t="s">
        <v>13</v>
      </c>
      <c r="D9" s="60">
        <v>373</v>
      </c>
      <c r="E9" s="61">
        <v>35587</v>
      </c>
      <c r="F9" s="60" t="s">
        <v>119</v>
      </c>
      <c r="G9" s="60" t="s">
        <v>293</v>
      </c>
      <c r="H9" s="60" t="s">
        <v>28</v>
      </c>
      <c r="I9" s="60" t="s">
        <v>913</v>
      </c>
      <c r="J9" s="60" t="s">
        <v>914</v>
      </c>
      <c r="K9" s="60" t="s">
        <v>915</v>
      </c>
      <c r="L9" s="82"/>
      <c r="M9" s="60"/>
      <c r="N9" s="62"/>
      <c r="O9" s="14"/>
      <c r="P9" s="12" t="s">
        <v>928</v>
      </c>
      <c r="Q9" s="103"/>
      <c r="R9" s="103"/>
      <c r="S9" s="103"/>
      <c r="T9" s="103"/>
      <c r="U9" s="103"/>
      <c r="V9" s="103"/>
      <c r="W9" s="103"/>
      <c r="X9" s="103"/>
      <c r="Y9" s="103"/>
      <c r="Z9" s="103"/>
      <c r="AA9" s="103"/>
      <c r="AB9" s="103"/>
      <c r="AC9" s="103"/>
    </row>
    <row r="10" spans="1:133" ht="28" customHeight="1" x14ac:dyDescent="0.35">
      <c r="A10" s="10" t="s">
        <v>894</v>
      </c>
      <c r="B10" s="90" t="s">
        <v>895</v>
      </c>
      <c r="C10" s="118" t="s">
        <v>19</v>
      </c>
      <c r="D10" s="118">
        <v>372</v>
      </c>
      <c r="E10" s="164">
        <v>39870</v>
      </c>
      <c r="F10" s="60" t="s">
        <v>284</v>
      </c>
      <c r="G10" s="60" t="s">
        <v>299</v>
      </c>
      <c r="H10" s="60" t="s">
        <v>344</v>
      </c>
      <c r="I10" s="60" t="s">
        <v>15</v>
      </c>
      <c r="J10" s="60" t="s">
        <v>916</v>
      </c>
      <c r="K10" s="60" t="s">
        <v>538</v>
      </c>
      <c r="L10" s="84"/>
      <c r="M10" s="60"/>
      <c r="N10" s="14"/>
      <c r="O10" s="14"/>
      <c r="P10" s="12" t="s">
        <v>908</v>
      </c>
      <c r="Q10" s="103"/>
      <c r="R10" s="103"/>
      <c r="S10" s="103"/>
      <c r="T10" s="103"/>
      <c r="U10" s="103"/>
      <c r="V10" s="103"/>
      <c r="W10" s="103"/>
      <c r="X10" s="103"/>
      <c r="Y10" s="103"/>
      <c r="Z10" s="103"/>
      <c r="AA10" s="103"/>
      <c r="AB10" s="103"/>
      <c r="AC10" s="103"/>
    </row>
    <row r="11" spans="1:133" ht="28" customHeight="1" x14ac:dyDescent="0.35">
      <c r="A11" s="10" t="s">
        <v>894</v>
      </c>
      <c r="B11" s="90" t="s">
        <v>895</v>
      </c>
      <c r="C11" s="90" t="s">
        <v>19</v>
      </c>
      <c r="D11" s="90">
        <v>610</v>
      </c>
      <c r="E11" s="129">
        <v>40262</v>
      </c>
      <c r="F11" s="10" t="s">
        <v>284</v>
      </c>
      <c r="G11" s="10" t="s">
        <v>301</v>
      </c>
      <c r="H11" s="10" t="s">
        <v>332</v>
      </c>
      <c r="I11" s="60" t="s">
        <v>932</v>
      </c>
      <c r="J11" s="10" t="s">
        <v>917</v>
      </c>
      <c r="K11" s="10" t="s">
        <v>918</v>
      </c>
      <c r="L11" s="82" t="s">
        <v>952</v>
      </c>
      <c r="M11" s="82" t="s">
        <v>952</v>
      </c>
      <c r="N11" s="82" t="s">
        <v>952</v>
      </c>
      <c r="O11" s="14"/>
      <c r="P11" s="12" t="s">
        <v>909</v>
      </c>
      <c r="Q11" s="103"/>
      <c r="R11" s="103"/>
      <c r="S11" s="103"/>
      <c r="T11" s="103"/>
      <c r="U11" s="103"/>
      <c r="V11" s="103"/>
      <c r="W11" s="103"/>
      <c r="X11" s="103"/>
      <c r="Y11" s="103"/>
      <c r="Z11" s="103"/>
      <c r="AA11" s="103"/>
      <c r="AB11" s="103"/>
      <c r="AC11" s="103"/>
    </row>
    <row r="12" spans="1:133" ht="28" customHeight="1" x14ac:dyDescent="0.35">
      <c r="A12" s="10" t="s">
        <v>894</v>
      </c>
      <c r="B12" s="10" t="s">
        <v>895</v>
      </c>
      <c r="C12" s="60" t="s">
        <v>19</v>
      </c>
      <c r="D12" s="60">
        <v>627</v>
      </c>
      <c r="E12" s="61">
        <v>38814</v>
      </c>
      <c r="F12" s="60" t="s">
        <v>284</v>
      </c>
      <c r="G12" s="60" t="s">
        <v>303</v>
      </c>
      <c r="H12" s="10" t="s">
        <v>896</v>
      </c>
      <c r="I12" s="60" t="s">
        <v>15</v>
      </c>
      <c r="J12" s="10" t="s">
        <v>917</v>
      </c>
      <c r="K12" s="10" t="s">
        <v>918</v>
      </c>
      <c r="L12" s="84"/>
      <c r="M12" s="60"/>
      <c r="N12" s="14"/>
      <c r="O12" s="14"/>
      <c r="P12" s="14"/>
      <c r="Q12" s="103"/>
      <c r="R12" s="103"/>
      <c r="S12" s="103"/>
      <c r="T12" s="103"/>
      <c r="U12" s="103"/>
      <c r="V12" s="103"/>
      <c r="W12" s="103"/>
      <c r="X12" s="103"/>
      <c r="Y12" s="103"/>
      <c r="Z12" s="103"/>
      <c r="AA12" s="103"/>
      <c r="AB12" s="103"/>
      <c r="AC12" s="103"/>
    </row>
    <row r="13" spans="1:133" ht="28" customHeight="1" x14ac:dyDescent="0.35">
      <c r="A13" s="10" t="s">
        <v>894</v>
      </c>
      <c r="B13" s="10" t="s">
        <v>895</v>
      </c>
      <c r="C13" s="10" t="s">
        <v>19</v>
      </c>
      <c r="D13" s="10">
        <v>762</v>
      </c>
      <c r="E13" s="11">
        <v>44760</v>
      </c>
      <c r="F13" s="10" t="s">
        <v>284</v>
      </c>
      <c r="G13" s="10" t="s">
        <v>954</v>
      </c>
      <c r="H13" s="10" t="s">
        <v>28</v>
      </c>
      <c r="I13" s="13" t="s">
        <v>15</v>
      </c>
      <c r="J13" s="10" t="s">
        <v>917</v>
      </c>
      <c r="K13" s="10" t="s">
        <v>918</v>
      </c>
      <c r="L13" s="14"/>
      <c r="M13" s="14"/>
      <c r="N13" s="14"/>
      <c r="O13" s="14"/>
      <c r="P13" s="14"/>
      <c r="Q13" s="103"/>
      <c r="R13" s="103"/>
      <c r="S13" s="103"/>
      <c r="T13" s="103"/>
      <c r="U13" s="103"/>
      <c r="V13" s="103"/>
      <c r="W13" s="103"/>
      <c r="X13" s="103"/>
      <c r="Y13" s="103"/>
      <c r="Z13" s="103"/>
      <c r="AA13" s="103"/>
      <c r="AB13" s="103"/>
      <c r="AC13" s="103"/>
    </row>
    <row r="14" spans="1:133" ht="28" customHeight="1" x14ac:dyDescent="0.35">
      <c r="A14" s="10" t="s">
        <v>894</v>
      </c>
      <c r="B14" s="10" t="s">
        <v>895</v>
      </c>
      <c r="C14" s="60" t="s">
        <v>19</v>
      </c>
      <c r="D14" s="60">
        <v>2254</v>
      </c>
      <c r="E14" s="61">
        <v>43040</v>
      </c>
      <c r="F14" s="60" t="s">
        <v>165</v>
      </c>
      <c r="G14" s="60" t="s">
        <v>310</v>
      </c>
      <c r="H14" s="60" t="s">
        <v>28</v>
      </c>
      <c r="I14" s="60" t="s">
        <v>15</v>
      </c>
      <c r="J14" s="10" t="s">
        <v>917</v>
      </c>
      <c r="K14" s="10" t="s">
        <v>918</v>
      </c>
      <c r="L14" s="84"/>
      <c r="M14" s="60"/>
      <c r="N14" s="14"/>
      <c r="O14" s="14"/>
      <c r="P14" s="14"/>
      <c r="Q14" s="103"/>
      <c r="R14" s="103"/>
      <c r="S14" s="103"/>
      <c r="T14" s="103"/>
      <c r="U14" s="103"/>
      <c r="V14" s="103"/>
      <c r="W14" s="103"/>
      <c r="X14" s="103"/>
      <c r="Y14" s="103"/>
      <c r="Z14" s="103"/>
      <c r="AA14" s="103"/>
      <c r="AB14" s="103"/>
      <c r="AC14" s="103"/>
    </row>
    <row r="15" spans="1:133" ht="28" customHeight="1" x14ac:dyDescent="0.35">
      <c r="A15" s="10" t="s">
        <v>894</v>
      </c>
      <c r="B15" s="10" t="s">
        <v>895</v>
      </c>
      <c r="C15" s="60" t="s">
        <v>19</v>
      </c>
      <c r="D15" s="60">
        <v>1457</v>
      </c>
      <c r="E15" s="61">
        <v>40480</v>
      </c>
      <c r="F15" s="60" t="s">
        <v>284</v>
      </c>
      <c r="G15" s="60" t="s">
        <v>308</v>
      </c>
      <c r="H15" s="10" t="s">
        <v>897</v>
      </c>
      <c r="I15" s="60" t="s">
        <v>932</v>
      </c>
      <c r="J15" s="60" t="s">
        <v>919</v>
      </c>
      <c r="K15" s="60" t="s">
        <v>920</v>
      </c>
      <c r="L15" s="82" t="s">
        <v>952</v>
      </c>
      <c r="M15" s="82" t="s">
        <v>952</v>
      </c>
      <c r="N15" s="82" t="s">
        <v>952</v>
      </c>
      <c r="O15" s="14"/>
      <c r="P15" s="12"/>
      <c r="Q15" s="103"/>
      <c r="R15" s="103"/>
      <c r="S15" s="103"/>
      <c r="T15" s="103"/>
      <c r="U15" s="103"/>
      <c r="V15" s="103"/>
      <c r="W15" s="103"/>
      <c r="X15" s="103"/>
      <c r="Y15" s="103"/>
      <c r="Z15" s="103"/>
      <c r="AA15" s="103"/>
      <c r="AB15" s="103"/>
      <c r="AC15" s="103"/>
    </row>
    <row r="16" spans="1:133" ht="28" customHeight="1" x14ac:dyDescent="0.35">
      <c r="A16" s="10" t="s">
        <v>894</v>
      </c>
      <c r="B16" s="10" t="s">
        <v>895</v>
      </c>
      <c r="C16" s="60" t="s">
        <v>24</v>
      </c>
      <c r="D16" s="60">
        <v>1076</v>
      </c>
      <c r="E16" s="61">
        <v>42140</v>
      </c>
      <c r="F16" s="60" t="s">
        <v>270</v>
      </c>
      <c r="G16" s="60" t="s">
        <v>314</v>
      </c>
      <c r="H16" s="60" t="s">
        <v>898</v>
      </c>
      <c r="I16" s="60" t="s">
        <v>15</v>
      </c>
      <c r="J16" s="60" t="s">
        <v>921</v>
      </c>
      <c r="K16" s="60" t="s">
        <v>923</v>
      </c>
      <c r="L16" s="84"/>
      <c r="M16" s="10"/>
      <c r="N16" s="62"/>
      <c r="O16" s="68"/>
      <c r="P16" s="60"/>
      <c r="Q16" s="103"/>
      <c r="R16" s="103"/>
      <c r="S16" s="103"/>
      <c r="T16" s="103"/>
      <c r="U16" s="103"/>
      <c r="V16" s="103"/>
      <c r="W16" s="103"/>
      <c r="X16" s="103"/>
      <c r="Y16" s="103"/>
      <c r="Z16" s="103"/>
      <c r="AA16" s="103"/>
      <c r="AB16" s="103"/>
      <c r="AC16" s="103"/>
    </row>
    <row r="17" spans="1:29" ht="28" customHeight="1" x14ac:dyDescent="0.35">
      <c r="A17" s="10" t="s">
        <v>894</v>
      </c>
      <c r="B17" s="10" t="s">
        <v>895</v>
      </c>
      <c r="C17" s="60" t="s">
        <v>24</v>
      </c>
      <c r="D17" s="60">
        <v>1077</v>
      </c>
      <c r="E17" s="60">
        <v>2015</v>
      </c>
      <c r="F17" s="60" t="s">
        <v>254</v>
      </c>
      <c r="G17" s="60" t="s">
        <v>272</v>
      </c>
      <c r="H17" s="60" t="s">
        <v>273</v>
      </c>
      <c r="I17" s="60" t="s">
        <v>15</v>
      </c>
      <c r="J17" s="60" t="s">
        <v>922</v>
      </c>
      <c r="K17" s="60" t="s">
        <v>541</v>
      </c>
      <c r="L17" s="84"/>
      <c r="M17" s="60"/>
      <c r="N17" s="62"/>
      <c r="O17" s="62"/>
      <c r="P17" s="62"/>
    </row>
    <row r="18" spans="1:29" ht="28" customHeight="1" x14ac:dyDescent="0.35">
      <c r="A18" s="10" t="s">
        <v>894</v>
      </c>
      <c r="B18" s="90" t="s">
        <v>895</v>
      </c>
      <c r="C18" s="90" t="s">
        <v>24</v>
      </c>
      <c r="D18" s="90">
        <v>2811</v>
      </c>
      <c r="E18" s="129">
        <v>27381</v>
      </c>
      <c r="F18" s="60" t="s">
        <v>40</v>
      </c>
      <c r="G18" s="60" t="s">
        <v>277</v>
      </c>
      <c r="H18" s="60" t="s">
        <v>899</v>
      </c>
      <c r="I18" s="60" t="s">
        <v>15</v>
      </c>
      <c r="J18" s="60" t="s">
        <v>966</v>
      </c>
      <c r="K18" s="60" t="s">
        <v>967</v>
      </c>
      <c r="L18" s="84"/>
      <c r="M18" s="60"/>
      <c r="N18" s="62"/>
      <c r="O18" s="117"/>
      <c r="P18" s="117"/>
    </row>
    <row r="19" spans="1:29" ht="28" customHeight="1" x14ac:dyDescent="0.35">
      <c r="A19" s="10" t="s">
        <v>894</v>
      </c>
      <c r="B19" s="90" t="s">
        <v>895</v>
      </c>
      <c r="C19" s="118" t="s">
        <v>24</v>
      </c>
      <c r="D19" s="118">
        <v>3102</v>
      </c>
      <c r="E19" s="164">
        <v>35794</v>
      </c>
      <c r="F19" s="60" t="s">
        <v>40</v>
      </c>
      <c r="G19" s="60" t="s">
        <v>280</v>
      </c>
      <c r="H19" s="60" t="s">
        <v>339</v>
      </c>
      <c r="I19" s="60" t="s">
        <v>932</v>
      </c>
      <c r="J19" s="60" t="s">
        <v>914</v>
      </c>
      <c r="K19" s="60" t="s">
        <v>924</v>
      </c>
      <c r="L19" s="82" t="s">
        <v>952</v>
      </c>
      <c r="M19" s="82" t="s">
        <v>952</v>
      </c>
      <c r="N19" s="82" t="s">
        <v>952</v>
      </c>
      <c r="O19" s="117"/>
      <c r="P19" s="89" t="s">
        <v>910</v>
      </c>
    </row>
    <row r="20" spans="1:29" ht="28" customHeight="1" x14ac:dyDescent="0.35">
      <c r="A20" s="10" t="s">
        <v>894</v>
      </c>
      <c r="B20" s="90" t="s">
        <v>895</v>
      </c>
      <c r="C20" s="118" t="s">
        <v>24</v>
      </c>
      <c r="D20" s="118">
        <v>3450</v>
      </c>
      <c r="E20" s="164">
        <v>39703</v>
      </c>
      <c r="F20" s="60" t="s">
        <v>40</v>
      </c>
      <c r="G20" s="60" t="s">
        <v>282</v>
      </c>
      <c r="H20" s="60" t="s">
        <v>28</v>
      </c>
      <c r="I20" s="60" t="s">
        <v>932</v>
      </c>
      <c r="J20" s="60" t="s">
        <v>914</v>
      </c>
      <c r="K20" s="60" t="s">
        <v>924</v>
      </c>
      <c r="L20" s="82" t="s">
        <v>952</v>
      </c>
      <c r="M20" s="82" t="s">
        <v>952</v>
      </c>
      <c r="N20" s="82" t="s">
        <v>952</v>
      </c>
      <c r="O20" s="117"/>
      <c r="P20" s="89" t="s">
        <v>911</v>
      </c>
    </row>
    <row r="21" spans="1:29" ht="28" customHeight="1" x14ac:dyDescent="0.35">
      <c r="A21" s="10" t="s">
        <v>894</v>
      </c>
      <c r="B21" s="90" t="s">
        <v>895</v>
      </c>
      <c r="C21" s="118" t="s">
        <v>24</v>
      </c>
      <c r="D21" s="91">
        <v>284</v>
      </c>
      <c r="E21" s="131">
        <v>43146</v>
      </c>
      <c r="F21" s="10" t="s">
        <v>165</v>
      </c>
      <c r="G21" s="10" t="s">
        <v>703</v>
      </c>
      <c r="H21" s="10" t="s">
        <v>704</v>
      </c>
      <c r="I21" s="60" t="s">
        <v>15</v>
      </c>
      <c r="J21" s="13" t="s">
        <v>925</v>
      </c>
      <c r="K21" s="10" t="s">
        <v>926</v>
      </c>
      <c r="L21" s="71"/>
      <c r="M21" s="10"/>
      <c r="N21" s="62"/>
      <c r="O21" s="117"/>
      <c r="P21" s="117"/>
    </row>
    <row r="22" spans="1:29" ht="28" customHeight="1" x14ac:dyDescent="0.35">
      <c r="A22" s="10" t="s">
        <v>894</v>
      </c>
      <c r="B22" s="90" t="s">
        <v>895</v>
      </c>
      <c r="C22" s="91" t="s">
        <v>19</v>
      </c>
      <c r="D22" s="91">
        <v>2184</v>
      </c>
      <c r="E22" s="131">
        <v>43825</v>
      </c>
      <c r="F22" s="10" t="s">
        <v>165</v>
      </c>
      <c r="G22" s="10" t="s">
        <v>715</v>
      </c>
      <c r="H22" s="10" t="s">
        <v>332</v>
      </c>
      <c r="I22" s="13" t="s">
        <v>15</v>
      </c>
      <c r="J22" s="14" t="s">
        <v>717</v>
      </c>
      <c r="K22" s="10" t="s">
        <v>718</v>
      </c>
      <c r="L22" s="71"/>
      <c r="M22" s="10"/>
      <c r="N22" s="62"/>
      <c r="O22" s="117"/>
      <c r="P22" s="117"/>
    </row>
    <row r="23" spans="1:29" ht="28" customHeight="1" x14ac:dyDescent="0.35">
      <c r="A23" s="10" t="s">
        <v>894</v>
      </c>
      <c r="B23" s="90" t="s">
        <v>895</v>
      </c>
      <c r="C23" s="91" t="s">
        <v>19</v>
      </c>
      <c r="D23" s="91">
        <v>1362</v>
      </c>
      <c r="E23" s="131">
        <v>39296</v>
      </c>
      <c r="F23" s="10" t="s">
        <v>284</v>
      </c>
      <c r="G23" s="10" t="s">
        <v>953</v>
      </c>
      <c r="H23" s="10" t="s">
        <v>716</v>
      </c>
      <c r="I23" s="60" t="s">
        <v>932</v>
      </c>
      <c r="J23" s="14"/>
      <c r="K23" s="10"/>
      <c r="L23" s="82" t="s">
        <v>952</v>
      </c>
      <c r="M23" s="82" t="s">
        <v>952</v>
      </c>
      <c r="N23" s="82" t="s">
        <v>952</v>
      </c>
      <c r="O23" s="117"/>
      <c r="P23" s="89" t="s">
        <v>931</v>
      </c>
    </row>
    <row r="24" spans="1:29" ht="28" customHeight="1" x14ac:dyDescent="0.35">
      <c r="A24" s="10" t="s">
        <v>894</v>
      </c>
      <c r="B24" s="90" t="s">
        <v>895</v>
      </c>
      <c r="C24" s="91" t="s">
        <v>19</v>
      </c>
      <c r="D24" s="91">
        <v>839</v>
      </c>
      <c r="E24" s="131">
        <v>45166</v>
      </c>
      <c r="F24" s="10" t="s">
        <v>284</v>
      </c>
      <c r="G24" s="10" t="s">
        <v>900</v>
      </c>
      <c r="H24" s="10"/>
      <c r="I24" s="60" t="s">
        <v>932</v>
      </c>
      <c r="J24" s="117"/>
      <c r="K24" s="117"/>
      <c r="L24" s="82" t="s">
        <v>952</v>
      </c>
      <c r="M24" s="82" t="s">
        <v>952</v>
      </c>
      <c r="N24" s="82" t="s">
        <v>952</v>
      </c>
      <c r="O24" s="117"/>
      <c r="P24" s="89" t="s">
        <v>931</v>
      </c>
    </row>
    <row r="25" spans="1:29" ht="28" customHeight="1" x14ac:dyDescent="0.35">
      <c r="A25" s="10" t="s">
        <v>894</v>
      </c>
      <c r="B25" s="90" t="s">
        <v>895</v>
      </c>
      <c r="C25" s="91" t="s">
        <v>496</v>
      </c>
      <c r="D25" s="91">
        <v>321</v>
      </c>
      <c r="E25" s="131">
        <v>36208</v>
      </c>
      <c r="F25" s="10" t="s">
        <v>40</v>
      </c>
      <c r="G25" s="90" t="s">
        <v>758</v>
      </c>
      <c r="H25" s="10" t="s">
        <v>759</v>
      </c>
      <c r="I25" s="60" t="s">
        <v>932</v>
      </c>
      <c r="J25" s="12"/>
      <c r="K25" s="13"/>
      <c r="L25" s="82" t="s">
        <v>952</v>
      </c>
      <c r="M25" s="82" t="s">
        <v>952</v>
      </c>
      <c r="N25" s="82" t="s">
        <v>952</v>
      </c>
      <c r="O25" s="117"/>
      <c r="P25" s="89" t="s">
        <v>912</v>
      </c>
    </row>
    <row r="26" spans="1:29" s="76" customFormat="1" ht="28" customHeight="1" x14ac:dyDescent="0.35">
      <c r="A26" s="10" t="s">
        <v>894</v>
      </c>
      <c r="B26" s="10" t="s">
        <v>895</v>
      </c>
      <c r="C26" s="10" t="s">
        <v>13</v>
      </c>
      <c r="D26" s="10">
        <v>1383</v>
      </c>
      <c r="E26" s="11">
        <v>40253</v>
      </c>
      <c r="F26" s="10" t="s">
        <v>119</v>
      </c>
      <c r="G26" s="10" t="s">
        <v>955</v>
      </c>
      <c r="H26" s="10" t="s">
        <v>343</v>
      </c>
      <c r="I26" s="13" t="s">
        <v>15</v>
      </c>
      <c r="J26" s="10" t="s">
        <v>956</v>
      </c>
      <c r="K26" s="10" t="s">
        <v>957</v>
      </c>
      <c r="L26" s="13"/>
      <c r="M26" s="13"/>
      <c r="N26" s="13"/>
      <c r="O26" s="13"/>
      <c r="P26" s="13"/>
      <c r="Q26" s="83"/>
      <c r="R26" s="83"/>
      <c r="S26" s="83"/>
      <c r="T26" s="83"/>
      <c r="U26" s="83"/>
      <c r="V26" s="83"/>
      <c r="W26" s="83"/>
      <c r="X26" s="83"/>
      <c r="Y26" s="83"/>
      <c r="Z26" s="83"/>
      <c r="AA26" s="83"/>
      <c r="AB26" s="83"/>
      <c r="AC26" s="83"/>
    </row>
    <row r="27" spans="1:29" s="76" customFormat="1" ht="28" customHeight="1" x14ac:dyDescent="0.35">
      <c r="A27" s="10" t="s">
        <v>894</v>
      </c>
      <c r="B27" s="10" t="s">
        <v>895</v>
      </c>
      <c r="C27" s="13" t="s">
        <v>24</v>
      </c>
      <c r="D27" s="13">
        <v>1868</v>
      </c>
      <c r="E27" s="71">
        <v>44557</v>
      </c>
      <c r="F27" s="10" t="s">
        <v>40</v>
      </c>
      <c r="G27" s="162" t="s">
        <v>901</v>
      </c>
      <c r="H27" s="10" t="s">
        <v>28</v>
      </c>
      <c r="I27" s="13" t="s">
        <v>15</v>
      </c>
      <c r="J27" s="149" t="s">
        <v>958</v>
      </c>
      <c r="K27" s="149" t="s">
        <v>959</v>
      </c>
      <c r="L27" s="13"/>
      <c r="M27" s="13"/>
      <c r="N27" s="13"/>
      <c r="O27" s="13"/>
      <c r="P27" s="13"/>
      <c r="Q27" s="83"/>
      <c r="R27" s="83"/>
      <c r="S27" s="83"/>
      <c r="T27" s="83"/>
      <c r="U27" s="83"/>
      <c r="V27" s="83"/>
      <c r="W27" s="83"/>
      <c r="X27" s="83"/>
      <c r="Y27" s="83"/>
      <c r="Z27" s="83"/>
      <c r="AA27" s="83"/>
      <c r="AB27" s="83"/>
      <c r="AC27" s="83"/>
    </row>
    <row r="28" spans="1:29" s="76" customFormat="1" ht="28" customHeight="1" x14ac:dyDescent="0.35">
      <c r="A28" s="10" t="s">
        <v>894</v>
      </c>
      <c r="B28" s="10" t="s">
        <v>895</v>
      </c>
      <c r="C28" s="90" t="s">
        <v>13</v>
      </c>
      <c r="D28" s="91">
        <v>1672</v>
      </c>
      <c r="E28" s="131">
        <v>41474</v>
      </c>
      <c r="F28" s="10" t="s">
        <v>119</v>
      </c>
      <c r="G28" s="90" t="s">
        <v>424</v>
      </c>
      <c r="H28" s="91" t="s">
        <v>902</v>
      </c>
      <c r="I28" s="91" t="s">
        <v>15</v>
      </c>
      <c r="J28" s="90" t="s">
        <v>960</v>
      </c>
      <c r="K28" s="10" t="s">
        <v>962</v>
      </c>
      <c r="L28" s="91"/>
      <c r="M28" s="91"/>
      <c r="N28" s="91"/>
      <c r="O28" s="91"/>
      <c r="P28" s="91"/>
    </row>
    <row r="29" spans="1:29" s="76" customFormat="1" ht="28" customHeight="1" x14ac:dyDescent="0.35">
      <c r="A29" s="10" t="s">
        <v>894</v>
      </c>
      <c r="B29" s="10" t="s">
        <v>895</v>
      </c>
      <c r="C29" s="90" t="s">
        <v>13</v>
      </c>
      <c r="D29" s="91">
        <v>1801</v>
      </c>
      <c r="E29" s="131">
        <v>42580</v>
      </c>
      <c r="F29" s="10" t="s">
        <v>119</v>
      </c>
      <c r="G29" s="90" t="s">
        <v>927</v>
      </c>
      <c r="H29" s="91"/>
      <c r="I29" s="91" t="s">
        <v>15</v>
      </c>
      <c r="J29" s="10" t="s">
        <v>961</v>
      </c>
      <c r="K29" s="10" t="s">
        <v>963</v>
      </c>
      <c r="L29" s="91"/>
      <c r="M29" s="91"/>
      <c r="N29" s="91"/>
      <c r="O29" s="91"/>
      <c r="P29" s="91"/>
    </row>
    <row r="30" spans="1:29" s="76" customFormat="1" ht="28" customHeight="1" x14ac:dyDescent="0.35">
      <c r="A30" s="10" t="s">
        <v>894</v>
      </c>
      <c r="B30" s="10" t="s">
        <v>895</v>
      </c>
      <c r="C30" s="90" t="s">
        <v>19</v>
      </c>
      <c r="D30" s="91">
        <v>799</v>
      </c>
      <c r="E30" s="131">
        <v>45825</v>
      </c>
      <c r="F30" s="60" t="s">
        <v>165</v>
      </c>
      <c r="G30" s="90" t="s">
        <v>929</v>
      </c>
      <c r="H30" s="90" t="s">
        <v>930</v>
      </c>
      <c r="I30" s="91" t="s">
        <v>15</v>
      </c>
      <c r="J30" s="90" t="s">
        <v>916</v>
      </c>
      <c r="K30" s="90" t="s">
        <v>964</v>
      </c>
      <c r="L30" s="91"/>
      <c r="M30" s="91"/>
      <c r="N30" s="91"/>
      <c r="O30" s="91"/>
      <c r="P30" s="91"/>
    </row>
    <row r="31" spans="1:29" s="76" customFormat="1" ht="28" customHeight="1" x14ac:dyDescent="0.35">
      <c r="A31" s="10" t="s">
        <v>894</v>
      </c>
      <c r="B31" s="10" t="s">
        <v>895</v>
      </c>
      <c r="C31" s="13" t="s">
        <v>13</v>
      </c>
      <c r="D31" s="13">
        <v>2232</v>
      </c>
      <c r="E31" s="71">
        <v>44749</v>
      </c>
      <c r="F31" s="10" t="s">
        <v>119</v>
      </c>
      <c r="G31" s="149" t="s">
        <v>933</v>
      </c>
      <c r="H31" s="10" t="s">
        <v>934</v>
      </c>
      <c r="I31" s="149" t="s">
        <v>15</v>
      </c>
      <c r="J31" s="149" t="s">
        <v>935</v>
      </c>
      <c r="K31" s="149" t="s">
        <v>968</v>
      </c>
      <c r="L31" s="91"/>
      <c r="M31" s="91"/>
      <c r="N31" s="91"/>
      <c r="O31" s="91"/>
      <c r="P31" s="91"/>
    </row>
    <row r="32" spans="1:29" s="151" customFormat="1" ht="28" customHeight="1" x14ac:dyDescent="0.35">
      <c r="A32" s="10" t="s">
        <v>894</v>
      </c>
      <c r="B32" s="10" t="s">
        <v>895</v>
      </c>
      <c r="C32" s="13" t="s">
        <v>19</v>
      </c>
      <c r="D32" s="13">
        <v>1326</v>
      </c>
      <c r="E32" s="71">
        <v>42925</v>
      </c>
      <c r="F32" s="10" t="s">
        <v>936</v>
      </c>
      <c r="G32" s="10" t="s">
        <v>308</v>
      </c>
      <c r="H32" s="10" t="s">
        <v>937</v>
      </c>
      <c r="I32" s="13" t="s">
        <v>15</v>
      </c>
      <c r="J32" s="10" t="s">
        <v>969</v>
      </c>
      <c r="K32" s="10" t="s">
        <v>970</v>
      </c>
      <c r="L32" s="163"/>
      <c r="M32" s="163"/>
      <c r="N32" s="163"/>
      <c r="O32" s="163"/>
      <c r="P32" s="163"/>
    </row>
    <row r="33" spans="1:18" ht="28" customHeight="1" x14ac:dyDescent="0.35">
      <c r="A33" s="10" t="s">
        <v>894</v>
      </c>
      <c r="B33" s="10" t="s">
        <v>938</v>
      </c>
      <c r="C33" s="13" t="s">
        <v>496</v>
      </c>
      <c r="D33" s="13">
        <v>1609</v>
      </c>
      <c r="E33" s="71">
        <v>37468</v>
      </c>
      <c r="F33" s="10" t="s">
        <v>40</v>
      </c>
      <c r="G33" s="149" t="s">
        <v>939</v>
      </c>
      <c r="H33" s="10" t="s">
        <v>940</v>
      </c>
      <c r="I33" s="10" t="s">
        <v>15</v>
      </c>
      <c r="J33" s="10" t="s">
        <v>971</v>
      </c>
      <c r="K33" s="10" t="s">
        <v>972</v>
      </c>
      <c r="L33" s="71"/>
      <c r="M33" s="71"/>
      <c r="N33" s="71"/>
      <c r="O33" s="10"/>
      <c r="P33" s="13" t="s">
        <v>0</v>
      </c>
      <c r="Q33" s="14"/>
      <c r="R33" s="14"/>
    </row>
    <row r="34" spans="1:18" ht="28" customHeight="1" x14ac:dyDescent="0.35">
      <c r="A34" s="10" t="s">
        <v>894</v>
      </c>
      <c r="B34" s="10" t="s">
        <v>938</v>
      </c>
      <c r="C34" s="13" t="s">
        <v>19</v>
      </c>
      <c r="D34" s="13">
        <v>851</v>
      </c>
      <c r="E34" s="71">
        <v>44778</v>
      </c>
      <c r="F34" s="10" t="s">
        <v>941</v>
      </c>
      <c r="G34" s="10" t="s">
        <v>942</v>
      </c>
      <c r="H34" s="10" t="s">
        <v>28</v>
      </c>
      <c r="I34" s="13" t="s">
        <v>15</v>
      </c>
      <c r="J34" s="139" t="s">
        <v>98</v>
      </c>
      <c r="K34" s="139" t="s">
        <v>98</v>
      </c>
      <c r="L34" s="299"/>
      <c r="M34" s="300"/>
      <c r="N34" s="14"/>
      <c r="O34" s="301"/>
      <c r="P34" s="301"/>
      <c r="Q34" s="295"/>
      <c r="R34" s="301"/>
    </row>
    <row r="35" spans="1:18" ht="28" customHeight="1" x14ac:dyDescent="0.35">
      <c r="A35" s="10" t="s">
        <v>894</v>
      </c>
      <c r="B35" s="10" t="s">
        <v>938</v>
      </c>
      <c r="C35" s="13" t="s">
        <v>19</v>
      </c>
      <c r="D35" s="13">
        <v>1297</v>
      </c>
      <c r="E35" s="71">
        <v>40367</v>
      </c>
      <c r="F35" s="10" t="s">
        <v>943</v>
      </c>
      <c r="G35" s="10" t="s">
        <v>944</v>
      </c>
      <c r="H35" s="10" t="s">
        <v>318</v>
      </c>
      <c r="I35" s="13" t="s">
        <v>15</v>
      </c>
      <c r="J35" s="10" t="s">
        <v>973</v>
      </c>
      <c r="K35" s="296" t="s">
        <v>976</v>
      </c>
      <c r="L35" s="16"/>
      <c r="M35" s="14"/>
      <c r="N35" s="13"/>
      <c r="O35" s="13"/>
      <c r="P35" s="13"/>
      <c r="Q35" s="297"/>
      <c r="R35" s="14"/>
    </row>
    <row r="36" spans="1:18" ht="28" customHeight="1" x14ac:dyDescent="0.35">
      <c r="A36" s="10" t="s">
        <v>894</v>
      </c>
      <c r="B36" s="10" t="s">
        <v>938</v>
      </c>
      <c r="C36" s="13" t="s">
        <v>19</v>
      </c>
      <c r="D36" s="13">
        <v>1511</v>
      </c>
      <c r="E36" s="71">
        <v>40395</v>
      </c>
      <c r="F36" s="10" t="s">
        <v>943</v>
      </c>
      <c r="G36" s="10" t="s">
        <v>945</v>
      </c>
      <c r="H36" s="10" t="s">
        <v>946</v>
      </c>
      <c r="I36" s="13" t="s">
        <v>15</v>
      </c>
      <c r="J36" s="10" t="s">
        <v>974</v>
      </c>
      <c r="K36" s="296"/>
      <c r="L36" s="16"/>
      <c r="M36" s="14"/>
      <c r="N36" s="13"/>
      <c r="O36" s="13"/>
      <c r="P36" s="13"/>
      <c r="Q36" s="14"/>
      <c r="R36" s="14"/>
    </row>
    <row r="37" spans="1:18" ht="28" customHeight="1" x14ac:dyDescent="0.35">
      <c r="A37" s="10" t="s">
        <v>894</v>
      </c>
      <c r="B37" s="10" t="s">
        <v>938</v>
      </c>
      <c r="C37" s="13" t="s">
        <v>19</v>
      </c>
      <c r="D37" s="13">
        <v>1512</v>
      </c>
      <c r="E37" s="71">
        <v>40395</v>
      </c>
      <c r="F37" s="10" t="s">
        <v>943</v>
      </c>
      <c r="G37" s="10" t="s">
        <v>947</v>
      </c>
      <c r="H37" s="10" t="s">
        <v>948</v>
      </c>
      <c r="I37" s="13" t="s">
        <v>15</v>
      </c>
      <c r="J37" s="10" t="s">
        <v>975</v>
      </c>
      <c r="K37" s="296"/>
      <c r="L37" s="16"/>
      <c r="M37" s="14"/>
      <c r="N37" s="13"/>
      <c r="O37" s="13"/>
      <c r="P37" s="13"/>
      <c r="Q37" s="14"/>
      <c r="R37" s="14"/>
    </row>
    <row r="38" spans="1:18" ht="28" customHeight="1" x14ac:dyDescent="0.35">
      <c r="A38" s="10" t="s">
        <v>894</v>
      </c>
      <c r="B38" s="90" t="s">
        <v>895</v>
      </c>
      <c r="C38" s="13" t="s">
        <v>19</v>
      </c>
      <c r="D38" s="13">
        <v>1111</v>
      </c>
      <c r="E38" s="71">
        <v>41519</v>
      </c>
      <c r="F38" s="10" t="s">
        <v>165</v>
      </c>
      <c r="G38" s="10" t="s">
        <v>949</v>
      </c>
      <c r="H38" s="10" t="s">
        <v>950</v>
      </c>
      <c r="I38" s="60" t="s">
        <v>932</v>
      </c>
      <c r="J38" s="10" t="s">
        <v>917</v>
      </c>
      <c r="K38" s="10" t="s">
        <v>918</v>
      </c>
      <c r="L38" s="82" t="s">
        <v>952</v>
      </c>
      <c r="M38" s="82" t="s">
        <v>952</v>
      </c>
      <c r="N38" s="82" t="s">
        <v>952</v>
      </c>
      <c r="O38" s="10"/>
      <c r="P38" s="27" t="s">
        <v>951</v>
      </c>
      <c r="Q38" s="14"/>
      <c r="R38" s="298"/>
    </row>
    <row r="39" spans="1:18" ht="28" customHeight="1" x14ac:dyDescent="0.35">
      <c r="A39" s="10" t="s">
        <v>894</v>
      </c>
      <c r="B39" s="10" t="s">
        <v>903</v>
      </c>
      <c r="C39" s="10" t="s">
        <v>551</v>
      </c>
      <c r="D39" s="10">
        <v>9001</v>
      </c>
      <c r="E39" s="11">
        <v>42270</v>
      </c>
      <c r="F39" s="90" t="s">
        <v>904</v>
      </c>
      <c r="G39" s="12" t="s">
        <v>905</v>
      </c>
      <c r="H39" s="10" t="s">
        <v>552</v>
      </c>
      <c r="I39" s="91" t="s">
        <v>15</v>
      </c>
      <c r="J39" s="89" t="s">
        <v>977</v>
      </c>
      <c r="K39" s="117" t="s">
        <v>978</v>
      </c>
      <c r="L39" s="117"/>
      <c r="M39" s="117"/>
      <c r="N39" s="117"/>
      <c r="O39" s="117"/>
      <c r="P39" s="117"/>
    </row>
  </sheetData>
  <autoFilter ref="A6:EC39" xr:uid="{00000000-0001-0000-0800-000000000000}"/>
  <mergeCells count="8">
    <mergeCell ref="K35:K37"/>
    <mergeCell ref="A1:B5"/>
    <mergeCell ref="N5:O5"/>
    <mergeCell ref="N4:O4"/>
    <mergeCell ref="N3:O3"/>
    <mergeCell ref="C1:M5"/>
    <mergeCell ref="N2:O2"/>
    <mergeCell ref="N1:O1"/>
  </mergeCells>
  <dataValidations count="1">
    <dataValidation type="list" allowBlank="1" showInputMessage="1" showErrorMessage="1" sqref="I6 C10:C21 P33 N16:N18 N9 N21 I16:I18 I21 N7" xr:uid="{00000000-0002-0000-0800-000001000000}">
      <formula1>#REF!</formula1>
    </dataValidation>
  </dataValidation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BFFA-27E0-4894-9165-644C058368A1}">
  <dimension ref="A1:P101"/>
  <sheetViews>
    <sheetView zoomScale="50" zoomScaleNormal="50" workbookViewId="0">
      <selection sqref="A1:XFD1048576"/>
    </sheetView>
  </sheetViews>
  <sheetFormatPr baseColWidth="10" defaultRowHeight="33.5" customHeight="1" x14ac:dyDescent="0.35"/>
  <cols>
    <col min="1" max="2" width="13.26953125" style="151" customWidth="1"/>
    <col min="3" max="3" width="14.54296875" style="151" customWidth="1"/>
    <col min="4" max="4" width="15" style="151" customWidth="1"/>
    <col min="5" max="5" width="16.81640625" style="151" customWidth="1"/>
    <col min="6" max="6" width="20.81640625" style="151" customWidth="1"/>
    <col min="7" max="7" width="66" style="151" customWidth="1"/>
    <col min="8" max="8" width="27.1796875" style="151" customWidth="1"/>
    <col min="9" max="9" width="17.7265625" style="151" customWidth="1"/>
    <col min="10" max="10" width="60.453125" style="151" customWidth="1"/>
    <col min="11" max="11" width="49" style="151" customWidth="1"/>
    <col min="12" max="12" width="26.1796875" style="151" customWidth="1"/>
    <col min="13" max="13" width="41.81640625" style="151" customWidth="1"/>
    <col min="14" max="14" width="28.7265625" style="151" customWidth="1"/>
    <col min="15" max="15" width="24.1796875" style="151" customWidth="1"/>
    <col min="16" max="16" width="63.453125" style="151" customWidth="1"/>
    <col min="17" max="16384" width="10.90625" style="151"/>
  </cols>
  <sheetData>
    <row r="1" spans="1:16" ht="15.5" customHeight="1" x14ac:dyDescent="0.35">
      <c r="A1" s="217"/>
      <c r="B1" s="218"/>
      <c r="C1" s="223" t="s">
        <v>885</v>
      </c>
      <c r="D1" s="224"/>
      <c r="E1" s="224"/>
      <c r="F1" s="224"/>
      <c r="G1" s="224"/>
      <c r="H1" s="224"/>
      <c r="I1" s="224"/>
      <c r="J1" s="224"/>
      <c r="K1" s="224"/>
      <c r="L1" s="224"/>
      <c r="M1" s="225"/>
      <c r="N1" s="209" t="s">
        <v>879</v>
      </c>
      <c r="O1" s="210"/>
      <c r="P1" s="165" t="s">
        <v>886</v>
      </c>
    </row>
    <row r="2" spans="1:16" ht="15.5" customHeight="1" x14ac:dyDescent="0.35">
      <c r="A2" s="219"/>
      <c r="B2" s="220"/>
      <c r="C2" s="226"/>
      <c r="D2" s="227"/>
      <c r="E2" s="227"/>
      <c r="F2" s="227"/>
      <c r="G2" s="227"/>
      <c r="H2" s="227"/>
      <c r="I2" s="227"/>
      <c r="J2" s="227"/>
      <c r="K2" s="227"/>
      <c r="L2" s="227"/>
      <c r="M2" s="228"/>
      <c r="N2" s="209" t="s">
        <v>880</v>
      </c>
      <c r="O2" s="210"/>
      <c r="P2" s="165">
        <v>3</v>
      </c>
    </row>
    <row r="3" spans="1:16" ht="15.5" customHeight="1" x14ac:dyDescent="0.35">
      <c r="A3" s="219"/>
      <c r="B3" s="220"/>
      <c r="C3" s="226"/>
      <c r="D3" s="227"/>
      <c r="E3" s="227"/>
      <c r="F3" s="227"/>
      <c r="G3" s="227"/>
      <c r="H3" s="227"/>
      <c r="I3" s="227"/>
      <c r="J3" s="227"/>
      <c r="K3" s="227"/>
      <c r="L3" s="227"/>
      <c r="M3" s="228"/>
      <c r="N3" s="209" t="s">
        <v>881</v>
      </c>
      <c r="O3" s="210"/>
      <c r="P3" s="166">
        <v>45208</v>
      </c>
    </row>
    <row r="4" spans="1:16" ht="15.5" customHeight="1" x14ac:dyDescent="0.35">
      <c r="A4" s="219"/>
      <c r="B4" s="220"/>
      <c r="C4" s="226"/>
      <c r="D4" s="227"/>
      <c r="E4" s="227"/>
      <c r="F4" s="227"/>
      <c r="G4" s="227"/>
      <c r="H4" s="227"/>
      <c r="I4" s="227"/>
      <c r="J4" s="227"/>
      <c r="K4" s="227"/>
      <c r="L4" s="227"/>
      <c r="M4" s="228"/>
      <c r="N4" s="209" t="s">
        <v>882</v>
      </c>
      <c r="O4" s="210"/>
      <c r="P4" s="166">
        <v>46167</v>
      </c>
    </row>
    <row r="5" spans="1:16" ht="15.5" customHeight="1" x14ac:dyDescent="0.35">
      <c r="A5" s="221"/>
      <c r="B5" s="222"/>
      <c r="C5" s="229"/>
      <c r="D5" s="230"/>
      <c r="E5" s="230"/>
      <c r="F5" s="230"/>
      <c r="G5" s="230"/>
      <c r="H5" s="230"/>
      <c r="I5" s="230"/>
      <c r="J5" s="230"/>
      <c r="K5" s="230"/>
      <c r="L5" s="230"/>
      <c r="M5" s="231"/>
      <c r="N5" s="209" t="s">
        <v>883</v>
      </c>
      <c r="O5" s="210"/>
      <c r="P5" s="165" t="s">
        <v>884</v>
      </c>
    </row>
    <row r="6" spans="1:16" ht="33.5" customHeight="1" x14ac:dyDescent="0.35">
      <c r="A6" s="77" t="s">
        <v>1</v>
      </c>
      <c r="B6" s="77" t="s">
        <v>2</v>
      </c>
      <c r="C6" s="77" t="s">
        <v>3</v>
      </c>
      <c r="D6" s="77" t="s">
        <v>4</v>
      </c>
      <c r="E6" s="77" t="s">
        <v>5</v>
      </c>
      <c r="F6" s="77" t="s">
        <v>6</v>
      </c>
      <c r="G6" s="77" t="s">
        <v>7</v>
      </c>
      <c r="H6" s="126" t="s">
        <v>8</v>
      </c>
      <c r="I6" s="126" t="s">
        <v>9</v>
      </c>
      <c r="J6" s="127" t="s">
        <v>349</v>
      </c>
      <c r="K6" s="127" t="s">
        <v>357</v>
      </c>
      <c r="L6" s="79" t="s">
        <v>528</v>
      </c>
      <c r="M6" s="79" t="s">
        <v>351</v>
      </c>
      <c r="N6" s="79" t="s">
        <v>352</v>
      </c>
      <c r="O6" s="128" t="s">
        <v>354</v>
      </c>
      <c r="P6" s="77" t="s">
        <v>10</v>
      </c>
    </row>
    <row r="7" spans="1:16" ht="33.5" customHeight="1" x14ac:dyDescent="0.35">
      <c r="A7" s="10" t="s">
        <v>894</v>
      </c>
      <c r="B7" s="10" t="s">
        <v>12</v>
      </c>
      <c r="C7" s="10" t="s">
        <v>13</v>
      </c>
      <c r="D7" s="10">
        <v>9</v>
      </c>
      <c r="E7" s="10">
        <v>1979</v>
      </c>
      <c r="F7" s="10" t="s">
        <v>526</v>
      </c>
      <c r="G7" s="10" t="s">
        <v>572</v>
      </c>
      <c r="H7" s="10" t="s">
        <v>784</v>
      </c>
      <c r="I7" s="10" t="s">
        <v>608</v>
      </c>
      <c r="J7" s="10" t="s">
        <v>785</v>
      </c>
      <c r="K7" s="216" t="s">
        <v>786</v>
      </c>
      <c r="L7" s="278"/>
      <c r="M7" s="278"/>
      <c r="N7" s="278"/>
      <c r="O7" s="278"/>
      <c r="P7" s="278"/>
    </row>
    <row r="8" spans="1:16" ht="33.5" customHeight="1" x14ac:dyDescent="0.35">
      <c r="A8" s="10" t="s">
        <v>894</v>
      </c>
      <c r="B8" s="10" t="s">
        <v>12</v>
      </c>
      <c r="C8" s="10" t="s">
        <v>19</v>
      </c>
      <c r="D8" s="137">
        <v>1016</v>
      </c>
      <c r="E8" s="10">
        <v>1996</v>
      </c>
      <c r="F8" s="10" t="s">
        <v>564</v>
      </c>
      <c r="G8" s="138" t="s">
        <v>573</v>
      </c>
      <c r="H8" s="10" t="s">
        <v>28</v>
      </c>
      <c r="I8" s="10" t="s">
        <v>608</v>
      </c>
      <c r="J8" s="10" t="s">
        <v>787</v>
      </c>
      <c r="K8" s="212"/>
      <c r="L8" s="278"/>
      <c r="M8" s="278"/>
      <c r="N8" s="278"/>
      <c r="O8" s="278"/>
      <c r="P8" s="278"/>
    </row>
    <row r="9" spans="1:16" ht="33.5" customHeight="1" x14ac:dyDescent="0.35">
      <c r="A9" s="10" t="s">
        <v>894</v>
      </c>
      <c r="B9" s="10" t="s">
        <v>12</v>
      </c>
      <c r="C9" s="10" t="s">
        <v>13</v>
      </c>
      <c r="D9" s="137">
        <v>1562</v>
      </c>
      <c r="E9" s="10">
        <v>2012</v>
      </c>
      <c r="F9" s="10" t="s">
        <v>526</v>
      </c>
      <c r="G9" s="138" t="s">
        <v>574</v>
      </c>
      <c r="H9" s="10" t="s">
        <v>653</v>
      </c>
      <c r="I9" s="10" t="s">
        <v>608</v>
      </c>
      <c r="J9" s="10" t="s">
        <v>654</v>
      </c>
      <c r="K9" s="138" t="s">
        <v>788</v>
      </c>
      <c r="L9" s="278"/>
      <c r="M9" s="278"/>
      <c r="N9" s="278"/>
      <c r="O9" s="278"/>
      <c r="P9" s="278"/>
    </row>
    <row r="10" spans="1:16" ht="33.5" customHeight="1" x14ac:dyDescent="0.35">
      <c r="A10" s="10" t="s">
        <v>894</v>
      </c>
      <c r="B10" s="10" t="s">
        <v>12</v>
      </c>
      <c r="C10" s="10" t="s">
        <v>24</v>
      </c>
      <c r="D10" s="23">
        <v>1072</v>
      </c>
      <c r="E10" s="11">
        <v>42150</v>
      </c>
      <c r="F10" s="10" t="s">
        <v>20</v>
      </c>
      <c r="G10" s="140" t="s">
        <v>100</v>
      </c>
      <c r="H10" s="10" t="s">
        <v>642</v>
      </c>
      <c r="I10" s="10" t="s">
        <v>15</v>
      </c>
      <c r="J10" s="10" t="s">
        <v>789</v>
      </c>
      <c r="K10" s="215" t="s">
        <v>890</v>
      </c>
      <c r="L10" s="278"/>
      <c r="M10" s="278"/>
      <c r="N10" s="278"/>
      <c r="O10" s="278"/>
      <c r="P10" s="278"/>
    </row>
    <row r="11" spans="1:16" ht="33.5" customHeight="1" x14ac:dyDescent="0.35">
      <c r="A11" s="10" t="s">
        <v>894</v>
      </c>
      <c r="B11" s="10" t="s">
        <v>12</v>
      </c>
      <c r="C11" s="10" t="s">
        <v>24</v>
      </c>
      <c r="D11" s="137">
        <v>171</v>
      </c>
      <c r="E11" s="10">
        <v>2016</v>
      </c>
      <c r="F11" s="10" t="s">
        <v>565</v>
      </c>
      <c r="G11" s="138" t="s">
        <v>575</v>
      </c>
      <c r="H11" s="10" t="s">
        <v>601</v>
      </c>
      <c r="I11" s="10" t="s">
        <v>608</v>
      </c>
      <c r="J11" s="10" t="s">
        <v>654</v>
      </c>
      <c r="K11" s="215"/>
      <c r="L11" s="278"/>
      <c r="M11" s="278"/>
      <c r="N11" s="278"/>
      <c r="O11" s="278"/>
      <c r="P11" s="278"/>
    </row>
    <row r="12" spans="1:16" ht="33.5" customHeight="1" x14ac:dyDescent="0.35">
      <c r="A12" s="10" t="s">
        <v>894</v>
      </c>
      <c r="B12" s="10" t="s">
        <v>12</v>
      </c>
      <c r="C12" s="10" t="s">
        <v>600</v>
      </c>
      <c r="D12" s="10" t="s">
        <v>563</v>
      </c>
      <c r="E12" s="10" t="s">
        <v>563</v>
      </c>
      <c r="F12" s="10" t="s">
        <v>526</v>
      </c>
      <c r="G12" s="138" t="s">
        <v>576</v>
      </c>
      <c r="H12" s="10" t="s">
        <v>790</v>
      </c>
      <c r="I12" s="10" t="s">
        <v>608</v>
      </c>
      <c r="J12" s="10" t="s">
        <v>791</v>
      </c>
      <c r="K12" s="138" t="s">
        <v>792</v>
      </c>
      <c r="L12" s="278"/>
      <c r="M12" s="278"/>
      <c r="N12" s="278"/>
      <c r="O12" s="278"/>
      <c r="P12" s="278"/>
    </row>
    <row r="13" spans="1:16" ht="33.5" customHeight="1" x14ac:dyDescent="0.35">
      <c r="A13" s="10" t="s">
        <v>894</v>
      </c>
      <c r="B13" s="10" t="s">
        <v>12</v>
      </c>
      <c r="C13" s="10" t="s">
        <v>24</v>
      </c>
      <c r="D13" s="23">
        <v>1295</v>
      </c>
      <c r="E13" s="11">
        <v>34507</v>
      </c>
      <c r="F13" s="10" t="s">
        <v>524</v>
      </c>
      <c r="G13" s="140" t="s">
        <v>38</v>
      </c>
      <c r="H13" s="10" t="s">
        <v>655</v>
      </c>
      <c r="I13" s="10" t="s">
        <v>15</v>
      </c>
      <c r="J13" s="10" t="s">
        <v>656</v>
      </c>
      <c r="K13" s="138" t="s">
        <v>793</v>
      </c>
      <c r="L13" s="278"/>
      <c r="M13" s="278"/>
      <c r="N13" s="278"/>
      <c r="O13" s="278"/>
      <c r="P13" s="278"/>
    </row>
    <row r="14" spans="1:16" ht="33.5" customHeight="1" x14ac:dyDescent="0.35">
      <c r="A14" s="10" t="s">
        <v>894</v>
      </c>
      <c r="B14" s="10" t="s">
        <v>12</v>
      </c>
      <c r="C14" s="10" t="s">
        <v>19</v>
      </c>
      <c r="D14" s="137">
        <v>1401</v>
      </c>
      <c r="E14" s="10">
        <v>2007</v>
      </c>
      <c r="F14" s="10" t="s">
        <v>62</v>
      </c>
      <c r="G14" s="138" t="s">
        <v>577</v>
      </c>
      <c r="H14" s="10" t="s">
        <v>602</v>
      </c>
      <c r="I14" s="10" t="s">
        <v>608</v>
      </c>
      <c r="J14" s="10" t="s">
        <v>657</v>
      </c>
      <c r="K14" s="138" t="s">
        <v>794</v>
      </c>
      <c r="L14" s="278"/>
      <c r="M14" s="278"/>
      <c r="N14" s="278"/>
      <c r="O14" s="278"/>
      <c r="P14" s="278"/>
    </row>
    <row r="15" spans="1:16" ht="33.5" customHeight="1" x14ac:dyDescent="0.35">
      <c r="A15" s="10" t="s">
        <v>894</v>
      </c>
      <c r="B15" s="10" t="s">
        <v>12</v>
      </c>
      <c r="C15" s="10" t="s">
        <v>24</v>
      </c>
      <c r="D15" s="10">
        <v>1477</v>
      </c>
      <c r="E15" s="10">
        <v>2014</v>
      </c>
      <c r="F15" s="10" t="s">
        <v>40</v>
      </c>
      <c r="G15" s="138" t="s">
        <v>578</v>
      </c>
      <c r="H15" s="10" t="s">
        <v>28</v>
      </c>
      <c r="I15" s="10" t="s">
        <v>608</v>
      </c>
      <c r="J15" s="10" t="s">
        <v>658</v>
      </c>
      <c r="K15" s="138" t="s">
        <v>658</v>
      </c>
      <c r="L15" s="278"/>
      <c r="M15" s="278"/>
      <c r="N15" s="278"/>
      <c r="O15" s="278"/>
      <c r="P15" s="278"/>
    </row>
    <row r="16" spans="1:16" ht="33.5" customHeight="1" x14ac:dyDescent="0.35">
      <c r="A16" s="10" t="s">
        <v>894</v>
      </c>
      <c r="B16" s="10" t="s">
        <v>12</v>
      </c>
      <c r="C16" s="10" t="s">
        <v>19</v>
      </c>
      <c r="D16" s="10">
        <v>2400</v>
      </c>
      <c r="E16" s="11">
        <v>28997</v>
      </c>
      <c r="F16" s="10" t="s">
        <v>20</v>
      </c>
      <c r="G16" s="140" t="s">
        <v>21</v>
      </c>
      <c r="H16" s="10" t="s">
        <v>659</v>
      </c>
      <c r="I16" s="10" t="s">
        <v>15</v>
      </c>
      <c r="J16" s="10" t="s">
        <v>660</v>
      </c>
      <c r="K16" s="138" t="s">
        <v>795</v>
      </c>
      <c r="L16" s="278"/>
      <c r="M16" s="278"/>
      <c r="N16" s="278"/>
      <c r="O16" s="278"/>
      <c r="P16" s="278"/>
    </row>
    <row r="17" spans="1:16" ht="33.5" customHeight="1" x14ac:dyDescent="0.35">
      <c r="A17" s="10" t="s">
        <v>894</v>
      </c>
      <c r="B17" s="10" t="s">
        <v>12</v>
      </c>
      <c r="C17" s="10" t="s">
        <v>24</v>
      </c>
      <c r="D17" s="137">
        <v>614</v>
      </c>
      <c r="E17" s="10">
        <v>1984</v>
      </c>
      <c r="F17" s="10" t="s">
        <v>40</v>
      </c>
      <c r="G17" s="138" t="s">
        <v>579</v>
      </c>
      <c r="H17" s="10" t="s">
        <v>796</v>
      </c>
      <c r="I17" s="10" t="s">
        <v>608</v>
      </c>
      <c r="J17" s="10" t="s">
        <v>661</v>
      </c>
      <c r="K17" s="211" t="s">
        <v>617</v>
      </c>
      <c r="L17" s="278"/>
      <c r="M17" s="278"/>
      <c r="N17" s="278"/>
      <c r="O17" s="278"/>
      <c r="P17" s="278"/>
    </row>
    <row r="18" spans="1:16" ht="33.5" customHeight="1" x14ac:dyDescent="0.35">
      <c r="A18" s="10" t="s">
        <v>894</v>
      </c>
      <c r="B18" s="10" t="s">
        <v>12</v>
      </c>
      <c r="C18" s="10" t="s">
        <v>19</v>
      </c>
      <c r="D18" s="137">
        <v>2013</v>
      </c>
      <c r="E18" s="10">
        <v>1986</v>
      </c>
      <c r="F18" s="10" t="s">
        <v>566</v>
      </c>
      <c r="G18" s="138" t="s">
        <v>580</v>
      </c>
      <c r="H18" s="10" t="s">
        <v>603</v>
      </c>
      <c r="I18" s="10" t="s">
        <v>608</v>
      </c>
      <c r="J18" s="10" t="s">
        <v>662</v>
      </c>
      <c r="K18" s="212"/>
      <c r="L18" s="278"/>
      <c r="M18" s="278"/>
      <c r="N18" s="278"/>
      <c r="O18" s="278"/>
      <c r="P18" s="278"/>
    </row>
    <row r="19" spans="1:16" ht="33.5" customHeight="1" x14ac:dyDescent="0.35">
      <c r="A19" s="10" t="s">
        <v>894</v>
      </c>
      <c r="B19" s="10" t="s">
        <v>12</v>
      </c>
      <c r="C19" s="10" t="s">
        <v>553</v>
      </c>
      <c r="D19" s="10">
        <v>91</v>
      </c>
      <c r="E19" s="11">
        <v>34256</v>
      </c>
      <c r="F19" s="10" t="s">
        <v>571</v>
      </c>
      <c r="G19" s="138" t="s">
        <v>599</v>
      </c>
      <c r="H19" s="10" t="s">
        <v>601</v>
      </c>
      <c r="I19" s="10" t="s">
        <v>608</v>
      </c>
      <c r="J19" s="10" t="s">
        <v>616</v>
      </c>
      <c r="K19" s="138" t="s">
        <v>671</v>
      </c>
      <c r="L19" s="278"/>
      <c r="M19" s="278"/>
      <c r="N19" s="278"/>
      <c r="O19" s="278"/>
      <c r="P19" s="278"/>
    </row>
    <row r="20" spans="1:16" s="280" customFormat="1" ht="33.5" customHeight="1" x14ac:dyDescent="0.35">
      <c r="A20" s="10" t="s">
        <v>894</v>
      </c>
      <c r="B20" s="237" t="s">
        <v>12</v>
      </c>
      <c r="C20" s="237" t="s">
        <v>19</v>
      </c>
      <c r="D20" s="237">
        <v>8321</v>
      </c>
      <c r="E20" s="237">
        <v>1983</v>
      </c>
      <c r="F20" s="237" t="s">
        <v>525</v>
      </c>
      <c r="G20" s="238" t="s">
        <v>581</v>
      </c>
      <c r="H20" s="237" t="s">
        <v>604</v>
      </c>
      <c r="I20" s="237" t="s">
        <v>608</v>
      </c>
      <c r="J20" s="237" t="s">
        <v>609</v>
      </c>
      <c r="K20" s="238" t="s">
        <v>797</v>
      </c>
      <c r="L20" s="279"/>
      <c r="M20" s="279"/>
      <c r="N20" s="279"/>
      <c r="O20" s="279"/>
      <c r="P20" s="279"/>
    </row>
    <row r="21" spans="1:16" s="280" customFormat="1" ht="33.5" customHeight="1" x14ac:dyDescent="0.35">
      <c r="A21" s="10" t="s">
        <v>894</v>
      </c>
      <c r="B21" s="237" t="s">
        <v>12</v>
      </c>
      <c r="C21" s="237" t="s">
        <v>24</v>
      </c>
      <c r="D21" s="237">
        <v>1973</v>
      </c>
      <c r="E21" s="237">
        <v>1995</v>
      </c>
      <c r="F21" s="237" t="s">
        <v>40</v>
      </c>
      <c r="G21" s="238" t="s">
        <v>582</v>
      </c>
      <c r="H21" s="237" t="s">
        <v>28</v>
      </c>
      <c r="I21" s="237" t="s">
        <v>15</v>
      </c>
      <c r="J21" s="237" t="s">
        <v>37</v>
      </c>
      <c r="K21" s="238" t="s">
        <v>663</v>
      </c>
      <c r="L21" s="279"/>
      <c r="M21" s="279"/>
      <c r="N21" s="279"/>
      <c r="O21" s="279"/>
      <c r="P21" s="279"/>
    </row>
    <row r="22" spans="1:16" s="280" customFormat="1" ht="33.5" customHeight="1" x14ac:dyDescent="0.35">
      <c r="A22" s="10" t="s">
        <v>894</v>
      </c>
      <c r="B22" s="237" t="s">
        <v>12</v>
      </c>
      <c r="C22" s="237" t="s">
        <v>24</v>
      </c>
      <c r="D22" s="237">
        <v>231</v>
      </c>
      <c r="E22" s="237">
        <v>2006</v>
      </c>
      <c r="F22" s="237" t="s">
        <v>567</v>
      </c>
      <c r="G22" s="238" t="s">
        <v>583</v>
      </c>
      <c r="H22" s="237" t="s">
        <v>601</v>
      </c>
      <c r="I22" s="237" t="s">
        <v>608</v>
      </c>
      <c r="J22" s="237" t="s">
        <v>610</v>
      </c>
      <c r="K22" s="239" t="s">
        <v>664</v>
      </c>
      <c r="L22" s="279"/>
      <c r="M22" s="279"/>
      <c r="N22" s="279"/>
      <c r="O22" s="279"/>
      <c r="P22" s="279"/>
    </row>
    <row r="23" spans="1:16" s="280" customFormat="1" ht="33.5" customHeight="1" x14ac:dyDescent="0.35">
      <c r="A23" s="10" t="s">
        <v>894</v>
      </c>
      <c r="B23" s="237" t="s">
        <v>12</v>
      </c>
      <c r="C23" s="237" t="s">
        <v>19</v>
      </c>
      <c r="D23" s="237">
        <v>734</v>
      </c>
      <c r="E23" s="237">
        <v>2006</v>
      </c>
      <c r="F23" s="237" t="s">
        <v>567</v>
      </c>
      <c r="G23" s="238" t="s">
        <v>584</v>
      </c>
      <c r="H23" s="237" t="s">
        <v>601</v>
      </c>
      <c r="I23" s="237" t="s">
        <v>608</v>
      </c>
      <c r="J23" s="237" t="s">
        <v>611</v>
      </c>
      <c r="K23" s="239"/>
      <c r="L23" s="279"/>
      <c r="M23" s="279"/>
      <c r="N23" s="279"/>
      <c r="O23" s="279"/>
      <c r="P23" s="279"/>
    </row>
    <row r="24" spans="1:16" s="280" customFormat="1" ht="33.5" customHeight="1" x14ac:dyDescent="0.35">
      <c r="A24" s="10" t="s">
        <v>894</v>
      </c>
      <c r="B24" s="237" t="s">
        <v>12</v>
      </c>
      <c r="C24" s="237" t="s">
        <v>19</v>
      </c>
      <c r="D24" s="237">
        <v>2646</v>
      </c>
      <c r="E24" s="237">
        <v>2008</v>
      </c>
      <c r="F24" s="237" t="s">
        <v>567</v>
      </c>
      <c r="G24" s="238" t="s">
        <v>73</v>
      </c>
      <c r="H24" s="237" t="s">
        <v>28</v>
      </c>
      <c r="I24" s="237" t="s">
        <v>798</v>
      </c>
      <c r="J24" s="237" t="s">
        <v>665</v>
      </c>
      <c r="K24" s="238" t="s">
        <v>799</v>
      </c>
      <c r="L24" s="279"/>
      <c r="M24" s="279"/>
      <c r="N24" s="279"/>
      <c r="O24" s="279"/>
      <c r="P24" s="279"/>
    </row>
    <row r="25" spans="1:16" s="280" customFormat="1" ht="33.5" customHeight="1" x14ac:dyDescent="0.35">
      <c r="A25" s="10" t="s">
        <v>894</v>
      </c>
      <c r="B25" s="237" t="s">
        <v>12</v>
      </c>
      <c r="C25" s="237" t="s">
        <v>13</v>
      </c>
      <c r="D25" s="237">
        <v>1616</v>
      </c>
      <c r="E25" s="237">
        <v>2013</v>
      </c>
      <c r="F25" s="237" t="s">
        <v>526</v>
      </c>
      <c r="G25" s="238" t="s">
        <v>585</v>
      </c>
      <c r="H25" s="237" t="s">
        <v>28</v>
      </c>
      <c r="I25" s="237" t="s">
        <v>15</v>
      </c>
      <c r="J25" s="237" t="s">
        <v>666</v>
      </c>
      <c r="K25" s="239" t="s">
        <v>800</v>
      </c>
      <c r="L25" s="279"/>
      <c r="M25" s="279"/>
      <c r="N25" s="279"/>
      <c r="O25" s="279"/>
      <c r="P25" s="279"/>
    </row>
    <row r="26" spans="1:16" s="280" customFormat="1" ht="33.5" customHeight="1" x14ac:dyDescent="0.35">
      <c r="A26" s="10" t="s">
        <v>894</v>
      </c>
      <c r="B26" s="237" t="s">
        <v>12</v>
      </c>
      <c r="C26" s="237" t="s">
        <v>24</v>
      </c>
      <c r="D26" s="237">
        <v>658</v>
      </c>
      <c r="E26" s="237">
        <v>2013</v>
      </c>
      <c r="F26" s="237" t="s">
        <v>40</v>
      </c>
      <c r="G26" s="238" t="s">
        <v>586</v>
      </c>
      <c r="H26" s="237" t="s">
        <v>323</v>
      </c>
      <c r="I26" s="237" t="s">
        <v>608</v>
      </c>
      <c r="J26" s="237" t="s">
        <v>666</v>
      </c>
      <c r="K26" s="239"/>
      <c r="L26" s="279"/>
      <c r="M26" s="279"/>
      <c r="N26" s="279"/>
      <c r="O26" s="279"/>
      <c r="P26" s="279"/>
    </row>
    <row r="27" spans="1:16" s="280" customFormat="1" ht="33.5" customHeight="1" x14ac:dyDescent="0.35">
      <c r="A27" s="10" t="s">
        <v>894</v>
      </c>
      <c r="B27" s="237" t="s">
        <v>12</v>
      </c>
      <c r="C27" s="237" t="s">
        <v>19</v>
      </c>
      <c r="D27" s="237">
        <v>652</v>
      </c>
      <c r="E27" s="237">
        <v>2012</v>
      </c>
      <c r="F27" s="237" t="s">
        <v>524</v>
      </c>
      <c r="G27" s="238" t="s">
        <v>587</v>
      </c>
      <c r="H27" s="237" t="s">
        <v>601</v>
      </c>
      <c r="I27" s="237" t="s">
        <v>608</v>
      </c>
      <c r="J27" s="237" t="s">
        <v>612</v>
      </c>
      <c r="K27" s="240" t="s">
        <v>801</v>
      </c>
      <c r="L27" s="279"/>
      <c r="M27" s="279"/>
      <c r="N27" s="279"/>
      <c r="O27" s="279"/>
      <c r="P27" s="279"/>
    </row>
    <row r="28" spans="1:16" s="280" customFormat="1" ht="33.5" customHeight="1" x14ac:dyDescent="0.35">
      <c r="A28" s="10" t="s">
        <v>894</v>
      </c>
      <c r="B28" s="237" t="s">
        <v>12</v>
      </c>
      <c r="C28" s="237" t="s">
        <v>19</v>
      </c>
      <c r="D28" s="237">
        <v>1356</v>
      </c>
      <c r="E28" s="237">
        <v>2012</v>
      </c>
      <c r="F28" s="237" t="s">
        <v>524</v>
      </c>
      <c r="G28" s="238" t="s">
        <v>588</v>
      </c>
      <c r="H28" s="237" t="s">
        <v>28</v>
      </c>
      <c r="I28" s="237" t="s">
        <v>15</v>
      </c>
      <c r="J28" s="237" t="s">
        <v>682</v>
      </c>
      <c r="K28" s="241"/>
      <c r="L28" s="279"/>
      <c r="M28" s="279"/>
      <c r="N28" s="279"/>
      <c r="O28" s="279"/>
      <c r="P28" s="279"/>
    </row>
    <row r="29" spans="1:16" s="280" customFormat="1" ht="33.5" customHeight="1" x14ac:dyDescent="0.35">
      <c r="A29" s="10" t="s">
        <v>894</v>
      </c>
      <c r="B29" s="237" t="s">
        <v>12</v>
      </c>
      <c r="C29" s="237" t="s">
        <v>19</v>
      </c>
      <c r="D29" s="237">
        <v>4050</v>
      </c>
      <c r="E29" s="237">
        <v>1994</v>
      </c>
      <c r="F29" s="237" t="s">
        <v>568</v>
      </c>
      <c r="G29" s="238" t="s">
        <v>589</v>
      </c>
      <c r="H29" s="237" t="s">
        <v>28</v>
      </c>
      <c r="I29" s="237" t="s">
        <v>15</v>
      </c>
      <c r="J29" s="237" t="s">
        <v>667</v>
      </c>
      <c r="K29" s="238" t="s">
        <v>802</v>
      </c>
      <c r="L29" s="279"/>
      <c r="M29" s="279"/>
      <c r="N29" s="279"/>
      <c r="O29" s="279"/>
      <c r="P29" s="279"/>
    </row>
    <row r="30" spans="1:16" s="280" customFormat="1" ht="33.5" customHeight="1" x14ac:dyDescent="0.35">
      <c r="A30" s="10" t="s">
        <v>894</v>
      </c>
      <c r="B30" s="237" t="s">
        <v>12</v>
      </c>
      <c r="C30" s="237" t="s">
        <v>19</v>
      </c>
      <c r="D30" s="237">
        <v>2346</v>
      </c>
      <c r="E30" s="237">
        <v>2007</v>
      </c>
      <c r="F30" s="237" t="s">
        <v>569</v>
      </c>
      <c r="G30" s="238" t="s">
        <v>590</v>
      </c>
      <c r="H30" s="237" t="s">
        <v>28</v>
      </c>
      <c r="I30" s="237" t="s">
        <v>15</v>
      </c>
      <c r="J30" s="242" t="s">
        <v>68</v>
      </c>
      <c r="K30" s="239" t="s">
        <v>803</v>
      </c>
      <c r="L30" s="279"/>
      <c r="M30" s="279"/>
      <c r="N30" s="279"/>
      <c r="O30" s="279"/>
      <c r="P30" s="279"/>
    </row>
    <row r="31" spans="1:16" s="280" customFormat="1" ht="33.5" customHeight="1" x14ac:dyDescent="0.35">
      <c r="A31" s="10" t="s">
        <v>894</v>
      </c>
      <c r="B31" s="237" t="s">
        <v>12</v>
      </c>
      <c r="C31" s="237" t="s">
        <v>19</v>
      </c>
      <c r="D31" s="237">
        <v>1918</v>
      </c>
      <c r="E31" s="237">
        <v>2009</v>
      </c>
      <c r="F31" s="237" t="s">
        <v>569</v>
      </c>
      <c r="G31" s="238" t="s">
        <v>591</v>
      </c>
      <c r="H31" s="237" t="s">
        <v>28</v>
      </c>
      <c r="I31" s="237" t="s">
        <v>15</v>
      </c>
      <c r="J31" s="243"/>
      <c r="K31" s="239"/>
      <c r="L31" s="279"/>
      <c r="M31" s="279"/>
      <c r="N31" s="279"/>
      <c r="O31" s="279"/>
      <c r="P31" s="279"/>
    </row>
    <row r="32" spans="1:16" s="280" customFormat="1" ht="33.5" customHeight="1" x14ac:dyDescent="0.35">
      <c r="A32" s="10" t="s">
        <v>894</v>
      </c>
      <c r="B32" s="237" t="s">
        <v>12</v>
      </c>
      <c r="C32" s="237" t="s">
        <v>19</v>
      </c>
      <c r="D32" s="237">
        <v>414</v>
      </c>
      <c r="E32" s="237">
        <v>2002</v>
      </c>
      <c r="F32" s="237" t="s">
        <v>570</v>
      </c>
      <c r="G32" s="238" t="s">
        <v>592</v>
      </c>
      <c r="H32" s="237" t="s">
        <v>605</v>
      </c>
      <c r="I32" s="237" t="s">
        <v>608</v>
      </c>
      <c r="J32" s="237" t="s">
        <v>613</v>
      </c>
      <c r="K32" s="238" t="s">
        <v>672</v>
      </c>
      <c r="L32" s="279"/>
      <c r="M32" s="279"/>
      <c r="N32" s="279"/>
      <c r="O32" s="279"/>
      <c r="P32" s="279"/>
    </row>
    <row r="33" spans="1:16" s="280" customFormat="1" ht="33.5" customHeight="1" x14ac:dyDescent="0.35">
      <c r="A33" s="10" t="s">
        <v>894</v>
      </c>
      <c r="B33" s="237" t="s">
        <v>12</v>
      </c>
      <c r="C33" s="237" t="s">
        <v>19</v>
      </c>
      <c r="D33" s="237">
        <v>1956</v>
      </c>
      <c r="E33" s="237">
        <v>2008</v>
      </c>
      <c r="F33" s="237" t="s">
        <v>567</v>
      </c>
      <c r="G33" s="238" t="s">
        <v>593</v>
      </c>
      <c r="H33" s="237" t="s">
        <v>668</v>
      </c>
      <c r="I33" s="237" t="s">
        <v>15</v>
      </c>
      <c r="J33" s="237" t="s">
        <v>673</v>
      </c>
      <c r="K33" s="238" t="s">
        <v>804</v>
      </c>
      <c r="L33" s="279"/>
      <c r="M33" s="279"/>
      <c r="N33" s="279"/>
      <c r="O33" s="279"/>
      <c r="P33" s="279"/>
    </row>
    <row r="34" spans="1:16" s="280" customFormat="1" ht="33.5" customHeight="1" x14ac:dyDescent="0.35">
      <c r="A34" s="10" t="s">
        <v>894</v>
      </c>
      <c r="B34" s="237" t="s">
        <v>12</v>
      </c>
      <c r="C34" s="237" t="s">
        <v>13</v>
      </c>
      <c r="D34" s="237">
        <v>1523</v>
      </c>
      <c r="E34" s="237">
        <v>2012</v>
      </c>
      <c r="F34" s="237" t="s">
        <v>526</v>
      </c>
      <c r="G34" s="238" t="s">
        <v>594</v>
      </c>
      <c r="H34" s="237" t="s">
        <v>606</v>
      </c>
      <c r="I34" s="237" t="s">
        <v>608</v>
      </c>
      <c r="J34" s="237" t="s">
        <v>614</v>
      </c>
      <c r="K34" s="239" t="s">
        <v>669</v>
      </c>
      <c r="L34" s="279"/>
      <c r="M34" s="279"/>
      <c r="N34" s="279"/>
      <c r="O34" s="279"/>
      <c r="P34" s="279"/>
    </row>
    <row r="35" spans="1:16" s="280" customFormat="1" ht="33.5" customHeight="1" x14ac:dyDescent="0.35">
      <c r="A35" s="10" t="s">
        <v>894</v>
      </c>
      <c r="B35" s="237" t="s">
        <v>12</v>
      </c>
      <c r="C35" s="237" t="s">
        <v>13</v>
      </c>
      <c r="D35" s="237">
        <v>1575</v>
      </c>
      <c r="E35" s="237">
        <v>2012</v>
      </c>
      <c r="F35" s="237" t="s">
        <v>526</v>
      </c>
      <c r="G35" s="238" t="s">
        <v>595</v>
      </c>
      <c r="H35" s="237" t="s">
        <v>607</v>
      </c>
      <c r="I35" s="237" t="s">
        <v>608</v>
      </c>
      <c r="J35" s="237" t="s">
        <v>615</v>
      </c>
      <c r="K35" s="239"/>
      <c r="L35" s="279"/>
      <c r="M35" s="279"/>
      <c r="N35" s="279"/>
      <c r="O35" s="279"/>
      <c r="P35" s="279"/>
    </row>
    <row r="36" spans="1:16" s="280" customFormat="1" ht="33.5" customHeight="1" x14ac:dyDescent="0.35">
      <c r="A36" s="10" t="s">
        <v>894</v>
      </c>
      <c r="B36" s="237" t="s">
        <v>12</v>
      </c>
      <c r="C36" s="237" t="s">
        <v>13</v>
      </c>
      <c r="D36" s="237">
        <v>769</v>
      </c>
      <c r="E36" s="237">
        <v>2002</v>
      </c>
      <c r="F36" s="237" t="s">
        <v>526</v>
      </c>
      <c r="G36" s="238" t="s">
        <v>596</v>
      </c>
      <c r="H36" s="237" t="s">
        <v>28</v>
      </c>
      <c r="I36" s="237" t="s">
        <v>15</v>
      </c>
      <c r="J36" s="242" t="s">
        <v>670</v>
      </c>
      <c r="K36" s="240" t="s">
        <v>805</v>
      </c>
      <c r="L36" s="279"/>
      <c r="M36" s="279"/>
      <c r="N36" s="279"/>
      <c r="O36" s="279"/>
      <c r="P36" s="279"/>
    </row>
    <row r="37" spans="1:16" s="280" customFormat="1" ht="33.5" customHeight="1" x14ac:dyDescent="0.35">
      <c r="A37" s="10" t="s">
        <v>894</v>
      </c>
      <c r="B37" s="237" t="s">
        <v>12</v>
      </c>
      <c r="C37" s="237" t="s">
        <v>19</v>
      </c>
      <c r="D37" s="237">
        <v>1231</v>
      </c>
      <c r="E37" s="237">
        <v>2016</v>
      </c>
      <c r="F37" s="237" t="s">
        <v>49</v>
      </c>
      <c r="G37" s="238" t="s">
        <v>597</v>
      </c>
      <c r="H37" s="237" t="s">
        <v>28</v>
      </c>
      <c r="I37" s="237" t="s">
        <v>15</v>
      </c>
      <c r="J37" s="281"/>
      <c r="K37" s="282"/>
      <c r="L37" s="279"/>
      <c r="M37" s="279"/>
      <c r="N37" s="279"/>
      <c r="O37" s="279"/>
      <c r="P37" s="279"/>
    </row>
    <row r="38" spans="1:16" s="280" customFormat="1" ht="33.5" customHeight="1" x14ac:dyDescent="0.35">
      <c r="A38" s="10" t="s">
        <v>894</v>
      </c>
      <c r="B38" s="237" t="s">
        <v>12</v>
      </c>
      <c r="C38" s="237" t="s">
        <v>19</v>
      </c>
      <c r="D38" s="237">
        <v>1565</v>
      </c>
      <c r="E38" s="237">
        <v>2014</v>
      </c>
      <c r="F38" s="237" t="s">
        <v>49</v>
      </c>
      <c r="G38" s="238" t="s">
        <v>95</v>
      </c>
      <c r="H38" s="237" t="s">
        <v>605</v>
      </c>
      <c r="I38" s="237" t="s">
        <v>620</v>
      </c>
      <c r="J38" s="281"/>
      <c r="K38" s="282"/>
      <c r="L38" s="279"/>
      <c r="M38" s="279"/>
      <c r="N38" s="279"/>
      <c r="O38" s="279"/>
      <c r="P38" s="279"/>
    </row>
    <row r="39" spans="1:16" s="280" customFormat="1" ht="33.5" customHeight="1" x14ac:dyDescent="0.35">
      <c r="A39" s="10" t="s">
        <v>894</v>
      </c>
      <c r="B39" s="237" t="s">
        <v>12</v>
      </c>
      <c r="C39" s="237" t="s">
        <v>19</v>
      </c>
      <c r="D39" s="244" t="s">
        <v>806</v>
      </c>
      <c r="E39" s="245">
        <v>44754</v>
      </c>
      <c r="F39" s="237" t="s">
        <v>49</v>
      </c>
      <c r="G39" s="238" t="s">
        <v>807</v>
      </c>
      <c r="H39" s="237" t="s">
        <v>605</v>
      </c>
      <c r="I39" s="237" t="s">
        <v>608</v>
      </c>
      <c r="J39" s="243"/>
      <c r="K39" s="241"/>
      <c r="L39" s="279"/>
      <c r="M39" s="279"/>
      <c r="N39" s="279"/>
      <c r="O39" s="279"/>
      <c r="P39" s="279"/>
    </row>
    <row r="40" spans="1:16" s="280" customFormat="1" ht="33.5" customHeight="1" x14ac:dyDescent="0.35">
      <c r="A40" s="10" t="s">
        <v>894</v>
      </c>
      <c r="B40" s="237" t="s">
        <v>12</v>
      </c>
      <c r="C40" s="237" t="s">
        <v>13</v>
      </c>
      <c r="D40" s="237">
        <v>100</v>
      </c>
      <c r="E40" s="237">
        <v>1993</v>
      </c>
      <c r="F40" s="237" t="s">
        <v>526</v>
      </c>
      <c r="G40" s="238" t="s">
        <v>598</v>
      </c>
      <c r="H40" s="237" t="s">
        <v>638</v>
      </c>
      <c r="I40" s="237" t="s">
        <v>15</v>
      </c>
      <c r="J40" s="237" t="s">
        <v>639</v>
      </c>
      <c r="K40" s="238" t="s">
        <v>808</v>
      </c>
      <c r="L40" s="279"/>
      <c r="M40" s="279"/>
      <c r="N40" s="279"/>
      <c r="O40" s="279"/>
      <c r="P40" s="279"/>
    </row>
    <row r="41" spans="1:16" s="280" customFormat="1" ht="33.5" customHeight="1" x14ac:dyDescent="0.35">
      <c r="A41" s="10" t="s">
        <v>894</v>
      </c>
      <c r="B41" s="237" t="s">
        <v>12</v>
      </c>
      <c r="C41" s="237" t="s">
        <v>553</v>
      </c>
      <c r="D41" s="237">
        <v>341</v>
      </c>
      <c r="E41" s="245">
        <v>39801</v>
      </c>
      <c r="F41" s="237" t="s">
        <v>809</v>
      </c>
      <c r="G41" s="238" t="s">
        <v>810</v>
      </c>
      <c r="H41" s="237">
        <v>4</v>
      </c>
      <c r="I41" s="237" t="s">
        <v>15</v>
      </c>
      <c r="J41" s="237" t="s">
        <v>811</v>
      </c>
      <c r="K41" s="238" t="s">
        <v>812</v>
      </c>
      <c r="L41" s="279"/>
      <c r="M41" s="279"/>
      <c r="N41" s="279"/>
      <c r="O41" s="279"/>
      <c r="P41" s="279"/>
    </row>
    <row r="42" spans="1:16" s="280" customFormat="1" ht="33.5" customHeight="1" x14ac:dyDescent="0.35">
      <c r="A42" s="10" t="s">
        <v>894</v>
      </c>
      <c r="B42" s="237" t="s">
        <v>12</v>
      </c>
      <c r="C42" s="237" t="s">
        <v>19</v>
      </c>
      <c r="D42" s="237">
        <v>666</v>
      </c>
      <c r="E42" s="245">
        <v>43945</v>
      </c>
      <c r="F42" s="237" t="s">
        <v>554</v>
      </c>
      <c r="G42" s="238" t="s">
        <v>555</v>
      </c>
      <c r="H42" s="237" t="s">
        <v>601</v>
      </c>
      <c r="I42" s="237" t="s">
        <v>620</v>
      </c>
      <c r="J42" s="237" t="s">
        <v>644</v>
      </c>
      <c r="K42" s="238" t="s">
        <v>645</v>
      </c>
      <c r="L42" s="279"/>
      <c r="M42" s="279"/>
      <c r="N42" s="279"/>
      <c r="O42" s="279"/>
      <c r="P42" s="279"/>
    </row>
    <row r="43" spans="1:16" s="280" customFormat="1" ht="33.5" customHeight="1" x14ac:dyDescent="0.35">
      <c r="A43" s="10" t="s">
        <v>894</v>
      </c>
      <c r="B43" s="237" t="s">
        <v>12</v>
      </c>
      <c r="C43" s="237" t="s">
        <v>474</v>
      </c>
      <c r="D43" s="246">
        <v>33</v>
      </c>
      <c r="E43" s="245">
        <v>43938</v>
      </c>
      <c r="F43" s="237" t="s">
        <v>556</v>
      </c>
      <c r="G43" s="238" t="s">
        <v>557</v>
      </c>
      <c r="H43" s="237" t="s">
        <v>619</v>
      </c>
      <c r="I43" s="237" t="s">
        <v>15</v>
      </c>
      <c r="J43" s="237" t="s">
        <v>680</v>
      </c>
      <c r="K43" s="238" t="s">
        <v>680</v>
      </c>
      <c r="L43" s="279"/>
      <c r="M43" s="279"/>
      <c r="N43" s="279"/>
      <c r="O43" s="279"/>
      <c r="P43" s="279"/>
    </row>
    <row r="44" spans="1:16" s="280" customFormat="1" ht="33.5" customHeight="1" x14ac:dyDescent="0.35">
      <c r="A44" s="10" t="s">
        <v>894</v>
      </c>
      <c r="B44" s="237" t="s">
        <v>12</v>
      </c>
      <c r="C44" s="237" t="s">
        <v>24</v>
      </c>
      <c r="D44" s="237">
        <v>106</v>
      </c>
      <c r="E44" s="245">
        <v>43929</v>
      </c>
      <c r="F44" s="237" t="s">
        <v>558</v>
      </c>
      <c r="G44" s="238" t="s">
        <v>813</v>
      </c>
      <c r="H44" s="237" t="s">
        <v>325</v>
      </c>
      <c r="I44" s="237" t="s">
        <v>620</v>
      </c>
      <c r="J44" s="237" t="s">
        <v>658</v>
      </c>
      <c r="K44" s="238" t="s">
        <v>658</v>
      </c>
      <c r="L44" s="279"/>
      <c r="M44" s="279"/>
      <c r="N44" s="279"/>
      <c r="O44" s="279"/>
      <c r="P44" s="279"/>
    </row>
    <row r="45" spans="1:16" s="280" customFormat="1" ht="33.5" customHeight="1" x14ac:dyDescent="0.35">
      <c r="A45" s="10" t="s">
        <v>894</v>
      </c>
      <c r="B45" s="237" t="s">
        <v>12</v>
      </c>
      <c r="C45" s="237" t="s">
        <v>24</v>
      </c>
      <c r="D45" s="237">
        <v>457</v>
      </c>
      <c r="E45" s="245">
        <v>43912</v>
      </c>
      <c r="F45" s="237" t="s">
        <v>559</v>
      </c>
      <c r="G45" s="238" t="s">
        <v>560</v>
      </c>
      <c r="H45" s="237" t="s">
        <v>621</v>
      </c>
      <c r="I45" s="237" t="s">
        <v>620</v>
      </c>
      <c r="J45" s="237" t="s">
        <v>658</v>
      </c>
      <c r="K45" s="238" t="s">
        <v>658</v>
      </c>
      <c r="L45" s="279"/>
      <c r="M45" s="279"/>
      <c r="N45" s="279"/>
      <c r="O45" s="279"/>
      <c r="P45" s="279"/>
    </row>
    <row r="46" spans="1:16" s="280" customFormat="1" ht="33.5" customHeight="1" x14ac:dyDescent="0.35">
      <c r="A46" s="10" t="s">
        <v>894</v>
      </c>
      <c r="B46" s="237" t="s">
        <v>12</v>
      </c>
      <c r="C46" s="237" t="s">
        <v>24</v>
      </c>
      <c r="D46" s="237">
        <v>417</v>
      </c>
      <c r="E46" s="245">
        <v>43907</v>
      </c>
      <c r="F46" s="237" t="s">
        <v>561</v>
      </c>
      <c r="G46" s="238" t="s">
        <v>562</v>
      </c>
      <c r="H46" s="237" t="s">
        <v>601</v>
      </c>
      <c r="I46" s="237" t="s">
        <v>620</v>
      </c>
      <c r="J46" s="237" t="s">
        <v>658</v>
      </c>
      <c r="K46" s="238" t="s">
        <v>658</v>
      </c>
      <c r="L46" s="279"/>
      <c r="M46" s="279"/>
      <c r="N46" s="279"/>
      <c r="O46" s="279"/>
      <c r="P46" s="279"/>
    </row>
    <row r="47" spans="1:16" s="280" customFormat="1" ht="33.5" customHeight="1" x14ac:dyDescent="0.35">
      <c r="A47" s="10" t="s">
        <v>894</v>
      </c>
      <c r="B47" s="237" t="s">
        <v>12</v>
      </c>
      <c r="C47" s="237" t="s">
        <v>24</v>
      </c>
      <c r="D47" s="237">
        <v>488</v>
      </c>
      <c r="E47" s="245">
        <v>43917</v>
      </c>
      <c r="F47" s="237" t="s">
        <v>556</v>
      </c>
      <c r="G47" s="238" t="s">
        <v>622</v>
      </c>
      <c r="H47" s="237" t="s">
        <v>623</v>
      </c>
      <c r="I47" s="237" t="s">
        <v>620</v>
      </c>
      <c r="J47" s="237" t="s">
        <v>646</v>
      </c>
      <c r="K47" s="238" t="s">
        <v>814</v>
      </c>
      <c r="L47" s="279"/>
      <c r="M47" s="279"/>
      <c r="N47" s="279"/>
      <c r="O47" s="279"/>
      <c r="P47" s="279"/>
    </row>
    <row r="48" spans="1:16" s="280" customFormat="1" ht="33.5" customHeight="1" x14ac:dyDescent="0.35">
      <c r="A48" s="10" t="s">
        <v>894</v>
      </c>
      <c r="B48" s="237" t="s">
        <v>12</v>
      </c>
      <c r="C48" s="237" t="s">
        <v>474</v>
      </c>
      <c r="D48" s="237">
        <v>17</v>
      </c>
      <c r="E48" s="245">
        <v>43885</v>
      </c>
      <c r="F48" s="237" t="s">
        <v>556</v>
      </c>
      <c r="G48" s="238" t="s">
        <v>624</v>
      </c>
      <c r="H48" s="237" t="s">
        <v>605</v>
      </c>
      <c r="I48" s="237" t="s">
        <v>815</v>
      </c>
      <c r="J48" s="237" t="s">
        <v>647</v>
      </c>
      <c r="K48" s="238" t="s">
        <v>816</v>
      </c>
      <c r="L48" s="279"/>
      <c r="M48" s="279"/>
      <c r="N48" s="279"/>
      <c r="O48" s="279"/>
      <c r="P48" s="279"/>
    </row>
    <row r="49" spans="1:16" s="280" customFormat="1" ht="33.5" customHeight="1" x14ac:dyDescent="0.35">
      <c r="A49" s="10" t="s">
        <v>894</v>
      </c>
      <c r="B49" s="237" t="s">
        <v>12</v>
      </c>
      <c r="C49" s="237" t="s">
        <v>474</v>
      </c>
      <c r="D49" s="237">
        <v>29</v>
      </c>
      <c r="E49" s="245">
        <v>43924</v>
      </c>
      <c r="F49" s="237" t="s">
        <v>556</v>
      </c>
      <c r="G49" s="238" t="s">
        <v>625</v>
      </c>
      <c r="H49" s="237" t="s">
        <v>605</v>
      </c>
      <c r="I49" s="237" t="s">
        <v>15</v>
      </c>
      <c r="J49" s="237" t="s">
        <v>648</v>
      </c>
      <c r="K49" s="238" t="s">
        <v>649</v>
      </c>
      <c r="L49" s="279"/>
      <c r="M49" s="279"/>
      <c r="N49" s="279"/>
      <c r="O49" s="279"/>
      <c r="P49" s="279"/>
    </row>
    <row r="50" spans="1:16" s="280" customFormat="1" ht="33.5" customHeight="1" x14ac:dyDescent="0.35">
      <c r="A50" s="10" t="s">
        <v>894</v>
      </c>
      <c r="B50" s="237" t="s">
        <v>12</v>
      </c>
      <c r="C50" s="237" t="s">
        <v>474</v>
      </c>
      <c r="D50" s="237">
        <v>30</v>
      </c>
      <c r="E50" s="245">
        <v>43959</v>
      </c>
      <c r="F50" s="237" t="s">
        <v>554</v>
      </c>
      <c r="G50" s="238" t="s">
        <v>618</v>
      </c>
      <c r="H50" s="237" t="s">
        <v>605</v>
      </c>
      <c r="I50" s="237" t="s">
        <v>15</v>
      </c>
      <c r="J50" s="237" t="s">
        <v>650</v>
      </c>
      <c r="K50" s="238" t="s">
        <v>674</v>
      </c>
      <c r="L50" s="279"/>
      <c r="M50" s="279"/>
      <c r="N50" s="279"/>
      <c r="O50" s="279"/>
      <c r="P50" s="279"/>
    </row>
    <row r="51" spans="1:16" s="280" customFormat="1" ht="33.5" customHeight="1" x14ac:dyDescent="0.35">
      <c r="A51" s="10" t="s">
        <v>894</v>
      </c>
      <c r="B51" s="237" t="s">
        <v>12</v>
      </c>
      <c r="C51" s="237" t="s">
        <v>474</v>
      </c>
      <c r="D51" s="237">
        <v>41</v>
      </c>
      <c r="E51" s="245">
        <v>43984</v>
      </c>
      <c r="F51" s="237" t="s">
        <v>556</v>
      </c>
      <c r="G51" s="238" t="s">
        <v>626</v>
      </c>
      <c r="H51" s="237" t="s">
        <v>605</v>
      </c>
      <c r="I51" s="237" t="s">
        <v>15</v>
      </c>
      <c r="J51" s="237" t="s">
        <v>675</v>
      </c>
      <c r="K51" s="238" t="s">
        <v>817</v>
      </c>
      <c r="L51" s="279"/>
      <c r="M51" s="279"/>
      <c r="N51" s="279"/>
      <c r="O51" s="279"/>
      <c r="P51" s="279"/>
    </row>
    <row r="52" spans="1:16" s="280" customFormat="1" ht="33.5" customHeight="1" x14ac:dyDescent="0.35">
      <c r="A52" s="10" t="s">
        <v>894</v>
      </c>
      <c r="B52" s="247" t="s">
        <v>12</v>
      </c>
      <c r="C52" s="247" t="s">
        <v>474</v>
      </c>
      <c r="D52" s="247">
        <v>18</v>
      </c>
      <c r="E52" s="248">
        <v>43900</v>
      </c>
      <c r="F52" s="247" t="s">
        <v>556</v>
      </c>
      <c r="G52" s="249" t="s">
        <v>629</v>
      </c>
      <c r="H52" s="237" t="s">
        <v>605</v>
      </c>
      <c r="I52" s="237" t="s">
        <v>15</v>
      </c>
      <c r="J52" s="237" t="s">
        <v>628</v>
      </c>
      <c r="K52" s="238" t="s">
        <v>651</v>
      </c>
      <c r="L52" s="279"/>
      <c r="M52" s="279"/>
      <c r="N52" s="279"/>
      <c r="O52" s="279"/>
      <c r="P52" s="279"/>
    </row>
    <row r="53" spans="1:16" s="280" customFormat="1" ht="33.5" customHeight="1" x14ac:dyDescent="0.35">
      <c r="A53" s="10" t="s">
        <v>894</v>
      </c>
      <c r="B53" s="283" t="s">
        <v>12</v>
      </c>
      <c r="C53" s="283" t="s">
        <v>19</v>
      </c>
      <c r="D53" s="283">
        <v>385</v>
      </c>
      <c r="E53" s="284">
        <v>43902</v>
      </c>
      <c r="F53" s="283" t="s">
        <v>554</v>
      </c>
      <c r="G53" s="285" t="s">
        <v>627</v>
      </c>
      <c r="H53" s="237" t="s">
        <v>652</v>
      </c>
      <c r="I53" s="237" t="s">
        <v>620</v>
      </c>
      <c r="J53" s="237" t="s">
        <v>676</v>
      </c>
      <c r="K53" s="238" t="s">
        <v>677</v>
      </c>
      <c r="L53" s="279"/>
      <c r="M53" s="279"/>
      <c r="N53" s="279"/>
      <c r="O53" s="279"/>
      <c r="P53" s="279"/>
    </row>
    <row r="54" spans="1:16" s="280" customFormat="1" ht="33.5" customHeight="1" x14ac:dyDescent="0.35">
      <c r="A54" s="10" t="s">
        <v>894</v>
      </c>
      <c r="B54" s="283" t="s">
        <v>12</v>
      </c>
      <c r="C54" s="283" t="s">
        <v>24</v>
      </c>
      <c r="D54" s="283">
        <v>770</v>
      </c>
      <c r="E54" s="284">
        <v>43985</v>
      </c>
      <c r="F54" s="283" t="s">
        <v>556</v>
      </c>
      <c r="G54" s="285" t="s">
        <v>633</v>
      </c>
      <c r="H54" s="237" t="s">
        <v>634</v>
      </c>
      <c r="I54" s="237" t="s">
        <v>620</v>
      </c>
      <c r="J54" s="237" t="s">
        <v>678</v>
      </c>
      <c r="K54" s="238" t="s">
        <v>679</v>
      </c>
      <c r="L54" s="279"/>
      <c r="M54" s="279"/>
      <c r="N54" s="279"/>
      <c r="O54" s="279"/>
      <c r="P54" s="279"/>
    </row>
    <row r="55" spans="1:16" s="280" customFormat="1" ht="33.5" customHeight="1" x14ac:dyDescent="0.35">
      <c r="A55" s="10" t="s">
        <v>894</v>
      </c>
      <c r="B55" s="286" t="s">
        <v>12</v>
      </c>
      <c r="C55" s="286" t="s">
        <v>24</v>
      </c>
      <c r="D55" s="286">
        <v>771</v>
      </c>
      <c r="E55" s="287">
        <v>43985</v>
      </c>
      <c r="F55" s="286" t="s">
        <v>635</v>
      </c>
      <c r="G55" s="288" t="s">
        <v>636</v>
      </c>
      <c r="H55" s="247" t="s">
        <v>601</v>
      </c>
      <c r="I55" s="247" t="s">
        <v>620</v>
      </c>
      <c r="J55" s="247" t="s">
        <v>681</v>
      </c>
      <c r="K55" s="249" t="s">
        <v>818</v>
      </c>
      <c r="L55" s="279"/>
      <c r="M55" s="279"/>
      <c r="N55" s="279"/>
      <c r="O55" s="279"/>
      <c r="P55" s="279"/>
    </row>
    <row r="56" spans="1:16" s="280" customFormat="1" ht="33.5" customHeight="1" x14ac:dyDescent="0.35">
      <c r="A56" s="10" t="s">
        <v>894</v>
      </c>
      <c r="B56" s="250" t="s">
        <v>12</v>
      </c>
      <c r="C56" s="250" t="s">
        <v>24</v>
      </c>
      <c r="D56" s="237">
        <v>1168</v>
      </c>
      <c r="E56" s="251">
        <v>44068</v>
      </c>
      <c r="F56" s="250" t="s">
        <v>559</v>
      </c>
      <c r="G56" s="252" t="s">
        <v>819</v>
      </c>
      <c r="H56" s="237" t="s">
        <v>28</v>
      </c>
      <c r="I56" s="237" t="s">
        <v>15</v>
      </c>
      <c r="J56" s="237" t="s">
        <v>820</v>
      </c>
      <c r="K56" s="238" t="s">
        <v>686</v>
      </c>
      <c r="L56" s="279"/>
      <c r="M56" s="279"/>
      <c r="N56" s="279"/>
      <c r="O56" s="279"/>
      <c r="P56" s="279"/>
    </row>
    <row r="57" spans="1:16" s="280" customFormat="1" ht="33.5" customHeight="1" x14ac:dyDescent="0.35">
      <c r="A57" s="10" t="s">
        <v>894</v>
      </c>
      <c r="B57" s="253" t="s">
        <v>12</v>
      </c>
      <c r="C57" s="253" t="s">
        <v>19</v>
      </c>
      <c r="D57" s="247">
        <v>1462</v>
      </c>
      <c r="E57" s="254">
        <v>44068</v>
      </c>
      <c r="F57" s="253" t="s">
        <v>554</v>
      </c>
      <c r="G57" s="255" t="s">
        <v>687</v>
      </c>
      <c r="H57" s="237" t="s">
        <v>725</v>
      </c>
      <c r="I57" s="237" t="s">
        <v>15</v>
      </c>
      <c r="J57" s="289" t="s">
        <v>757</v>
      </c>
      <c r="K57" s="239" t="s">
        <v>677</v>
      </c>
      <c r="L57" s="279"/>
      <c r="M57" s="279"/>
      <c r="N57" s="279"/>
      <c r="O57" s="279"/>
      <c r="P57" s="279"/>
    </row>
    <row r="58" spans="1:16" s="280" customFormat="1" ht="33.5" customHeight="1" x14ac:dyDescent="0.35">
      <c r="A58" s="10" t="s">
        <v>894</v>
      </c>
      <c r="B58" s="250" t="s">
        <v>12</v>
      </c>
      <c r="C58" s="250" t="s">
        <v>19</v>
      </c>
      <c r="D58" s="237">
        <v>777</v>
      </c>
      <c r="E58" s="251">
        <v>44349</v>
      </c>
      <c r="F58" s="250" t="s">
        <v>554</v>
      </c>
      <c r="G58" s="252" t="s">
        <v>722</v>
      </c>
      <c r="H58" s="237" t="s">
        <v>28</v>
      </c>
      <c r="I58" s="237" t="s">
        <v>620</v>
      </c>
      <c r="J58" s="289"/>
      <c r="K58" s="239"/>
      <c r="L58" s="279"/>
      <c r="M58" s="279"/>
      <c r="N58" s="279"/>
      <c r="O58" s="279"/>
      <c r="P58" s="279"/>
    </row>
    <row r="59" spans="1:16" s="280" customFormat="1" ht="33.5" customHeight="1" x14ac:dyDescent="0.35">
      <c r="A59" s="10" t="s">
        <v>894</v>
      </c>
      <c r="B59" s="253" t="s">
        <v>12</v>
      </c>
      <c r="C59" s="253" t="s">
        <v>24</v>
      </c>
      <c r="D59" s="247">
        <v>199</v>
      </c>
      <c r="E59" s="254">
        <v>44351</v>
      </c>
      <c r="F59" s="253" t="s">
        <v>558</v>
      </c>
      <c r="G59" s="255" t="s">
        <v>821</v>
      </c>
      <c r="H59" s="237" t="s">
        <v>28</v>
      </c>
      <c r="I59" s="237" t="s">
        <v>608</v>
      </c>
      <c r="J59" s="289"/>
      <c r="K59" s="239"/>
      <c r="L59" s="279"/>
      <c r="M59" s="279"/>
      <c r="N59" s="279"/>
      <c r="O59" s="279"/>
      <c r="P59" s="279"/>
    </row>
    <row r="60" spans="1:16" s="280" customFormat="1" ht="33.5" customHeight="1" x14ac:dyDescent="0.35">
      <c r="A60" s="10" t="s">
        <v>894</v>
      </c>
      <c r="B60" s="253" t="s">
        <v>12</v>
      </c>
      <c r="C60" s="253" t="s">
        <v>24</v>
      </c>
      <c r="D60" s="247">
        <v>580</v>
      </c>
      <c r="E60" s="254">
        <v>44347</v>
      </c>
      <c r="F60" s="253" t="s">
        <v>559</v>
      </c>
      <c r="G60" s="255" t="s">
        <v>723</v>
      </c>
      <c r="H60" s="237" t="s">
        <v>28</v>
      </c>
      <c r="I60" s="237" t="s">
        <v>608</v>
      </c>
      <c r="J60" s="289"/>
      <c r="K60" s="239"/>
      <c r="L60" s="279"/>
      <c r="M60" s="279"/>
      <c r="N60" s="279"/>
      <c r="O60" s="279"/>
      <c r="P60" s="279"/>
    </row>
    <row r="61" spans="1:16" s="280" customFormat="1" ht="33.5" customHeight="1" x14ac:dyDescent="0.35">
      <c r="A61" s="10" t="s">
        <v>894</v>
      </c>
      <c r="B61" s="253" t="s">
        <v>12</v>
      </c>
      <c r="C61" s="253" t="s">
        <v>19</v>
      </c>
      <c r="D61" s="247">
        <v>738</v>
      </c>
      <c r="E61" s="254">
        <v>44342</v>
      </c>
      <c r="F61" s="253" t="s">
        <v>554</v>
      </c>
      <c r="G61" s="255" t="s">
        <v>724</v>
      </c>
      <c r="H61" s="237" t="s">
        <v>726</v>
      </c>
      <c r="I61" s="237" t="s">
        <v>608</v>
      </c>
      <c r="J61" s="289"/>
      <c r="K61" s="239"/>
      <c r="L61" s="279"/>
      <c r="M61" s="279"/>
      <c r="N61" s="279"/>
      <c r="O61" s="279"/>
      <c r="P61" s="279"/>
    </row>
    <row r="62" spans="1:16" s="280" customFormat="1" ht="33.5" customHeight="1" x14ac:dyDescent="0.35">
      <c r="A62" s="10" t="s">
        <v>894</v>
      </c>
      <c r="B62" s="250" t="s">
        <v>12</v>
      </c>
      <c r="C62" s="250" t="s">
        <v>474</v>
      </c>
      <c r="D62" s="237">
        <v>22</v>
      </c>
      <c r="E62" s="251">
        <v>44263</v>
      </c>
      <c r="F62" s="250" t="s">
        <v>556</v>
      </c>
      <c r="G62" s="252" t="s">
        <v>765</v>
      </c>
      <c r="H62" s="237" t="s">
        <v>28</v>
      </c>
      <c r="I62" s="237" t="s">
        <v>608</v>
      </c>
      <c r="J62" s="289"/>
      <c r="K62" s="239"/>
      <c r="L62" s="279"/>
      <c r="M62" s="279"/>
      <c r="N62" s="279"/>
      <c r="O62" s="279"/>
      <c r="P62" s="279"/>
    </row>
    <row r="63" spans="1:16" s="280" customFormat="1" ht="33.5" customHeight="1" x14ac:dyDescent="0.35">
      <c r="A63" s="10" t="s">
        <v>894</v>
      </c>
      <c r="B63" s="253" t="s">
        <v>12</v>
      </c>
      <c r="C63" s="253" t="s">
        <v>24</v>
      </c>
      <c r="D63" s="247">
        <v>172</v>
      </c>
      <c r="E63" s="254">
        <v>44327</v>
      </c>
      <c r="F63" s="253" t="s">
        <v>558</v>
      </c>
      <c r="G63" s="255" t="s">
        <v>730</v>
      </c>
      <c r="H63" s="237" t="s">
        <v>28</v>
      </c>
      <c r="I63" s="237" t="s">
        <v>620</v>
      </c>
      <c r="J63" s="289"/>
      <c r="K63" s="239"/>
      <c r="L63" s="279"/>
      <c r="M63" s="279"/>
      <c r="N63" s="279"/>
      <c r="O63" s="279"/>
      <c r="P63" s="279"/>
    </row>
    <row r="64" spans="1:16" s="280" customFormat="1" ht="33.5" customHeight="1" x14ac:dyDescent="0.35">
      <c r="A64" s="10" t="s">
        <v>894</v>
      </c>
      <c r="B64" s="253" t="s">
        <v>12</v>
      </c>
      <c r="C64" s="253" t="s">
        <v>24</v>
      </c>
      <c r="D64" s="247">
        <v>144</v>
      </c>
      <c r="E64" s="254">
        <v>44301</v>
      </c>
      <c r="F64" s="253" t="s">
        <v>558</v>
      </c>
      <c r="G64" s="255" t="s">
        <v>822</v>
      </c>
      <c r="H64" s="237" t="s">
        <v>28</v>
      </c>
      <c r="I64" s="237" t="s">
        <v>620</v>
      </c>
      <c r="J64" s="289"/>
      <c r="K64" s="239"/>
      <c r="L64" s="279"/>
      <c r="M64" s="279"/>
      <c r="N64" s="279"/>
      <c r="O64" s="279"/>
      <c r="P64" s="279"/>
    </row>
    <row r="65" spans="1:16" s="280" customFormat="1" ht="33.5" customHeight="1" x14ac:dyDescent="0.35">
      <c r="A65" s="10" t="s">
        <v>894</v>
      </c>
      <c r="B65" s="253" t="s">
        <v>12</v>
      </c>
      <c r="C65" s="253" t="s">
        <v>24</v>
      </c>
      <c r="D65" s="247">
        <v>74</v>
      </c>
      <c r="E65" s="254">
        <v>44271</v>
      </c>
      <c r="F65" s="253" t="s">
        <v>558</v>
      </c>
      <c r="G65" s="255" t="s">
        <v>823</v>
      </c>
      <c r="H65" s="237" t="s">
        <v>28</v>
      </c>
      <c r="I65" s="237" t="s">
        <v>620</v>
      </c>
      <c r="J65" s="289"/>
      <c r="K65" s="239"/>
      <c r="L65" s="279"/>
      <c r="M65" s="279"/>
      <c r="N65" s="279"/>
      <c r="O65" s="279"/>
      <c r="P65" s="279"/>
    </row>
    <row r="66" spans="1:16" s="280" customFormat="1" ht="33.5" customHeight="1" x14ac:dyDescent="0.35">
      <c r="A66" s="10" t="s">
        <v>894</v>
      </c>
      <c r="B66" s="250" t="s">
        <v>12</v>
      </c>
      <c r="C66" s="250" t="s">
        <v>19</v>
      </c>
      <c r="D66" s="237">
        <v>881</v>
      </c>
      <c r="E66" s="251">
        <v>44372</v>
      </c>
      <c r="F66" s="250" t="s">
        <v>554</v>
      </c>
      <c r="G66" s="252" t="s">
        <v>735</v>
      </c>
      <c r="H66" s="237" t="s">
        <v>760</v>
      </c>
      <c r="I66" s="237" t="s">
        <v>608</v>
      </c>
      <c r="J66" s="237" t="s">
        <v>766</v>
      </c>
      <c r="K66" s="238" t="s">
        <v>767</v>
      </c>
      <c r="L66" s="279"/>
      <c r="M66" s="279"/>
      <c r="N66" s="279"/>
      <c r="O66" s="279"/>
      <c r="P66" s="279"/>
    </row>
    <row r="67" spans="1:16" s="280" customFormat="1" ht="33.5" customHeight="1" x14ac:dyDescent="0.35">
      <c r="A67" s="10" t="s">
        <v>894</v>
      </c>
      <c r="B67" s="253" t="s">
        <v>12</v>
      </c>
      <c r="C67" s="253" t="s">
        <v>474</v>
      </c>
      <c r="D67" s="290">
        <v>68</v>
      </c>
      <c r="E67" s="254">
        <v>44092</v>
      </c>
      <c r="F67" s="253" t="s">
        <v>755</v>
      </c>
      <c r="G67" s="255" t="s">
        <v>743</v>
      </c>
      <c r="H67" s="237" t="s">
        <v>28</v>
      </c>
      <c r="I67" s="250" t="s">
        <v>756</v>
      </c>
      <c r="J67" s="237" t="s">
        <v>768</v>
      </c>
      <c r="K67" s="238" t="s">
        <v>769</v>
      </c>
      <c r="L67" s="279"/>
      <c r="M67" s="279"/>
      <c r="N67" s="279"/>
      <c r="O67" s="279"/>
      <c r="P67" s="279"/>
    </row>
    <row r="68" spans="1:16" s="280" customFormat="1" ht="33.5" customHeight="1" x14ac:dyDescent="0.35">
      <c r="A68" s="10" t="s">
        <v>894</v>
      </c>
      <c r="B68" s="250" t="s">
        <v>12</v>
      </c>
      <c r="C68" s="270" t="s">
        <v>24</v>
      </c>
      <c r="D68" s="257">
        <v>207</v>
      </c>
      <c r="E68" s="251">
        <v>44095</v>
      </c>
      <c r="F68" s="250" t="s">
        <v>824</v>
      </c>
      <c r="G68" s="252" t="s">
        <v>825</v>
      </c>
      <c r="H68" s="250" t="s">
        <v>28</v>
      </c>
      <c r="I68" s="250" t="s">
        <v>756</v>
      </c>
      <c r="J68" s="237" t="s">
        <v>757</v>
      </c>
      <c r="K68" s="238" t="s">
        <v>677</v>
      </c>
      <c r="L68" s="279"/>
      <c r="M68" s="279"/>
      <c r="N68" s="279"/>
      <c r="O68" s="279"/>
      <c r="P68" s="279"/>
    </row>
    <row r="69" spans="1:16" s="280" customFormat="1" ht="33.5" customHeight="1" x14ac:dyDescent="0.35">
      <c r="A69" s="10" t="s">
        <v>894</v>
      </c>
      <c r="B69" s="256" t="s">
        <v>12</v>
      </c>
      <c r="C69" s="257" t="s">
        <v>738</v>
      </c>
      <c r="D69" s="257">
        <v>64</v>
      </c>
      <c r="E69" s="258">
        <v>44111</v>
      </c>
      <c r="F69" s="256" t="s">
        <v>524</v>
      </c>
      <c r="G69" s="259" t="s">
        <v>744</v>
      </c>
      <c r="H69" s="250" t="s">
        <v>28</v>
      </c>
      <c r="I69" s="237" t="s">
        <v>608</v>
      </c>
      <c r="J69" s="237" t="s">
        <v>770</v>
      </c>
      <c r="K69" s="238" t="s">
        <v>826</v>
      </c>
      <c r="L69" s="279"/>
      <c r="M69" s="279"/>
      <c r="N69" s="279"/>
      <c r="O69" s="279"/>
      <c r="P69" s="279"/>
    </row>
    <row r="70" spans="1:16" s="280" customFormat="1" ht="33.5" customHeight="1" x14ac:dyDescent="0.35">
      <c r="A70" s="10" t="s">
        <v>894</v>
      </c>
      <c r="B70" s="250" t="s">
        <v>12</v>
      </c>
      <c r="C70" s="291" t="s">
        <v>827</v>
      </c>
      <c r="D70" s="257">
        <v>6</v>
      </c>
      <c r="E70" s="251">
        <v>44113</v>
      </c>
      <c r="F70" s="250" t="s">
        <v>824</v>
      </c>
      <c r="G70" s="252" t="s">
        <v>828</v>
      </c>
      <c r="H70" s="250" t="s">
        <v>28</v>
      </c>
      <c r="I70" s="250" t="s">
        <v>756</v>
      </c>
      <c r="J70" s="237" t="s">
        <v>768</v>
      </c>
      <c r="K70" s="238" t="s">
        <v>769</v>
      </c>
      <c r="L70" s="279"/>
      <c r="M70" s="279"/>
      <c r="N70" s="279"/>
      <c r="O70" s="279"/>
      <c r="P70" s="279"/>
    </row>
    <row r="71" spans="1:16" s="280" customFormat="1" ht="33.5" customHeight="1" x14ac:dyDescent="0.35">
      <c r="A71" s="10" t="s">
        <v>894</v>
      </c>
      <c r="B71" s="256" t="s">
        <v>12</v>
      </c>
      <c r="C71" s="257" t="s">
        <v>474</v>
      </c>
      <c r="D71" s="260">
        <v>71</v>
      </c>
      <c r="E71" s="258">
        <v>44165</v>
      </c>
      <c r="F71" s="256" t="s">
        <v>524</v>
      </c>
      <c r="G71" s="259" t="s">
        <v>745</v>
      </c>
      <c r="H71" s="250" t="s">
        <v>28</v>
      </c>
      <c r="I71" s="237" t="s">
        <v>608</v>
      </c>
      <c r="J71" s="250" t="s">
        <v>771</v>
      </c>
      <c r="K71" s="238" t="s">
        <v>772</v>
      </c>
      <c r="L71" s="279"/>
      <c r="M71" s="279"/>
      <c r="N71" s="279"/>
      <c r="O71" s="279"/>
      <c r="P71" s="279"/>
    </row>
    <row r="72" spans="1:16" s="280" customFormat="1" ht="33.5" customHeight="1" x14ac:dyDescent="0.35">
      <c r="A72" s="10" t="s">
        <v>894</v>
      </c>
      <c r="B72" s="250" t="s">
        <v>12</v>
      </c>
      <c r="C72" s="261" t="s">
        <v>496</v>
      </c>
      <c r="D72" s="260">
        <v>276</v>
      </c>
      <c r="E72" s="251">
        <v>44180</v>
      </c>
      <c r="F72" s="250" t="s">
        <v>824</v>
      </c>
      <c r="G72" s="252" t="s">
        <v>829</v>
      </c>
      <c r="H72" s="237" t="s">
        <v>830</v>
      </c>
      <c r="I72" s="237" t="s">
        <v>608</v>
      </c>
      <c r="J72" s="237" t="s">
        <v>757</v>
      </c>
      <c r="K72" s="238" t="s">
        <v>677</v>
      </c>
      <c r="L72" s="279"/>
      <c r="M72" s="279"/>
      <c r="N72" s="279"/>
      <c r="O72" s="279"/>
      <c r="P72" s="279"/>
    </row>
    <row r="73" spans="1:16" s="280" customFormat="1" ht="33.5" customHeight="1" x14ac:dyDescent="0.35">
      <c r="A73" s="10" t="s">
        <v>894</v>
      </c>
      <c r="B73" s="250" t="s">
        <v>12</v>
      </c>
      <c r="C73" s="260" t="s">
        <v>738</v>
      </c>
      <c r="D73" s="257">
        <v>14</v>
      </c>
      <c r="E73" s="251">
        <v>44228</v>
      </c>
      <c r="F73" s="250" t="s">
        <v>739</v>
      </c>
      <c r="G73" s="252" t="s">
        <v>746</v>
      </c>
      <c r="H73" s="250" t="s">
        <v>28</v>
      </c>
      <c r="I73" s="237" t="s">
        <v>608</v>
      </c>
      <c r="J73" s="250" t="s">
        <v>771</v>
      </c>
      <c r="K73" s="238" t="s">
        <v>772</v>
      </c>
      <c r="L73" s="279"/>
      <c r="M73" s="279"/>
      <c r="N73" s="279"/>
      <c r="O73" s="279"/>
      <c r="P73" s="279"/>
    </row>
    <row r="74" spans="1:16" s="280" customFormat="1" ht="33.5" customHeight="1" x14ac:dyDescent="0.35">
      <c r="A74" s="10" t="s">
        <v>894</v>
      </c>
      <c r="B74" s="250" t="s">
        <v>12</v>
      </c>
      <c r="C74" s="261" t="s">
        <v>690</v>
      </c>
      <c r="D74" s="257">
        <v>208</v>
      </c>
      <c r="E74" s="251">
        <v>44243</v>
      </c>
      <c r="F74" s="250" t="s">
        <v>831</v>
      </c>
      <c r="G74" s="252" t="s">
        <v>832</v>
      </c>
      <c r="H74" s="250" t="s">
        <v>28</v>
      </c>
      <c r="I74" s="237" t="s">
        <v>608</v>
      </c>
      <c r="J74" s="237" t="s">
        <v>757</v>
      </c>
      <c r="K74" s="238" t="s">
        <v>677</v>
      </c>
      <c r="L74" s="279"/>
      <c r="M74" s="279"/>
      <c r="N74" s="279"/>
      <c r="O74" s="279"/>
      <c r="P74" s="279"/>
    </row>
    <row r="75" spans="1:16" s="280" customFormat="1" ht="33.5" customHeight="1" x14ac:dyDescent="0.35">
      <c r="A75" s="10" t="s">
        <v>894</v>
      </c>
      <c r="B75" s="250" t="s">
        <v>12</v>
      </c>
      <c r="C75" s="257" t="s">
        <v>690</v>
      </c>
      <c r="D75" s="262">
        <v>223</v>
      </c>
      <c r="E75" s="251">
        <v>44252</v>
      </c>
      <c r="F75" s="250" t="s">
        <v>740</v>
      </c>
      <c r="G75" s="252" t="s">
        <v>747</v>
      </c>
      <c r="H75" s="250" t="s">
        <v>28</v>
      </c>
      <c r="I75" s="237" t="s">
        <v>608</v>
      </c>
      <c r="J75" s="237" t="s">
        <v>773</v>
      </c>
      <c r="K75" s="238" t="s">
        <v>778</v>
      </c>
      <c r="L75" s="279"/>
      <c r="M75" s="279"/>
      <c r="N75" s="279"/>
      <c r="O75" s="279"/>
      <c r="P75" s="279"/>
    </row>
    <row r="76" spans="1:16" s="280" customFormat="1" ht="33.5" customHeight="1" x14ac:dyDescent="0.35">
      <c r="A76" s="10" t="s">
        <v>894</v>
      </c>
      <c r="B76" s="253" t="s">
        <v>12</v>
      </c>
      <c r="C76" s="263" t="s">
        <v>13</v>
      </c>
      <c r="D76" s="264">
        <v>2088</v>
      </c>
      <c r="E76" s="265">
        <v>44328</v>
      </c>
      <c r="F76" s="253" t="s">
        <v>729</v>
      </c>
      <c r="G76" s="255" t="s">
        <v>728</v>
      </c>
      <c r="H76" s="237" t="s">
        <v>28</v>
      </c>
      <c r="I76" s="266" t="s">
        <v>608</v>
      </c>
      <c r="J76" s="266" t="s">
        <v>779</v>
      </c>
      <c r="K76" s="267" t="s">
        <v>658</v>
      </c>
      <c r="L76" s="279"/>
      <c r="M76" s="279"/>
      <c r="N76" s="279"/>
      <c r="O76" s="279"/>
      <c r="P76" s="279"/>
    </row>
    <row r="77" spans="1:16" s="280" customFormat="1" ht="33.5" customHeight="1" x14ac:dyDescent="0.35">
      <c r="A77" s="10" t="s">
        <v>894</v>
      </c>
      <c r="B77" s="250" t="s">
        <v>12</v>
      </c>
      <c r="C77" s="292" t="s">
        <v>496</v>
      </c>
      <c r="D77" s="260">
        <v>206</v>
      </c>
      <c r="E77" s="251">
        <v>44253</v>
      </c>
      <c r="F77" s="250" t="s">
        <v>741</v>
      </c>
      <c r="G77" s="252" t="s">
        <v>748</v>
      </c>
      <c r="H77" s="250" t="s">
        <v>28</v>
      </c>
      <c r="I77" s="250" t="s">
        <v>620</v>
      </c>
      <c r="J77" s="237" t="s">
        <v>757</v>
      </c>
      <c r="K77" s="238" t="s">
        <v>677</v>
      </c>
      <c r="L77" s="279"/>
      <c r="M77" s="279"/>
      <c r="N77" s="279"/>
      <c r="O77" s="279"/>
      <c r="P77" s="279"/>
    </row>
    <row r="78" spans="1:16" s="280" customFormat="1" ht="33.5" customHeight="1" x14ac:dyDescent="0.35">
      <c r="A78" s="10" t="s">
        <v>894</v>
      </c>
      <c r="B78" s="250" t="s">
        <v>12</v>
      </c>
      <c r="C78" s="268" t="s">
        <v>690</v>
      </c>
      <c r="D78" s="257">
        <v>773</v>
      </c>
      <c r="E78" s="251">
        <v>44293</v>
      </c>
      <c r="F78" s="250" t="s">
        <v>739</v>
      </c>
      <c r="G78" s="252" t="s">
        <v>749</v>
      </c>
      <c r="H78" s="237" t="s">
        <v>833</v>
      </c>
      <c r="I78" s="237" t="s">
        <v>608</v>
      </c>
      <c r="J78" s="237" t="s">
        <v>834</v>
      </c>
      <c r="K78" s="238" t="s">
        <v>835</v>
      </c>
      <c r="L78" s="279"/>
      <c r="M78" s="279"/>
      <c r="N78" s="279"/>
      <c r="O78" s="279"/>
      <c r="P78" s="279"/>
    </row>
    <row r="79" spans="1:16" s="280" customFormat="1" ht="33.5" customHeight="1" x14ac:dyDescent="0.35">
      <c r="A79" s="10" t="s">
        <v>894</v>
      </c>
      <c r="B79" s="250" t="s">
        <v>12</v>
      </c>
      <c r="C79" s="269" t="s">
        <v>690</v>
      </c>
      <c r="D79" s="257">
        <v>312</v>
      </c>
      <c r="E79" s="251">
        <v>43509</v>
      </c>
      <c r="F79" s="250" t="s">
        <v>742</v>
      </c>
      <c r="G79" s="252" t="s">
        <v>750</v>
      </c>
      <c r="H79" s="237" t="s">
        <v>836</v>
      </c>
      <c r="I79" s="237" t="s">
        <v>608</v>
      </c>
      <c r="J79" s="237" t="s">
        <v>776</v>
      </c>
      <c r="K79" s="238" t="s">
        <v>775</v>
      </c>
      <c r="L79" s="279"/>
      <c r="M79" s="279"/>
      <c r="N79" s="279"/>
      <c r="O79" s="279"/>
      <c r="P79" s="279"/>
    </row>
    <row r="80" spans="1:16" s="280" customFormat="1" ht="33.5" customHeight="1" x14ac:dyDescent="0.35">
      <c r="A80" s="10" t="s">
        <v>894</v>
      </c>
      <c r="B80" s="250" t="s">
        <v>12</v>
      </c>
      <c r="C80" s="260" t="s">
        <v>690</v>
      </c>
      <c r="D80" s="257">
        <v>2404</v>
      </c>
      <c r="E80" s="251">
        <v>43668</v>
      </c>
      <c r="F80" s="250" t="s">
        <v>524</v>
      </c>
      <c r="G80" s="252" t="s">
        <v>751</v>
      </c>
      <c r="H80" s="250" t="s">
        <v>28</v>
      </c>
      <c r="I80" s="250" t="s">
        <v>620</v>
      </c>
      <c r="J80" s="237" t="s">
        <v>777</v>
      </c>
      <c r="K80" s="238" t="s">
        <v>837</v>
      </c>
      <c r="L80" s="279"/>
      <c r="M80" s="279"/>
      <c r="N80" s="279"/>
      <c r="O80" s="279"/>
      <c r="P80" s="279"/>
    </row>
    <row r="81" spans="1:16" s="280" customFormat="1" ht="33.5" customHeight="1" x14ac:dyDescent="0.35">
      <c r="A81" s="10" t="s">
        <v>894</v>
      </c>
      <c r="B81" s="250" t="s">
        <v>12</v>
      </c>
      <c r="C81" s="257" t="s">
        <v>496</v>
      </c>
      <c r="D81" s="257">
        <v>1496</v>
      </c>
      <c r="E81" s="251">
        <v>43318</v>
      </c>
      <c r="F81" s="250" t="s">
        <v>524</v>
      </c>
      <c r="G81" s="238" t="s">
        <v>838</v>
      </c>
      <c r="H81" s="250" t="s">
        <v>28</v>
      </c>
      <c r="I81" s="237" t="s">
        <v>608</v>
      </c>
      <c r="J81" s="237" t="s">
        <v>839</v>
      </c>
      <c r="K81" s="238" t="s">
        <v>774</v>
      </c>
      <c r="L81" s="279"/>
      <c r="M81" s="279"/>
      <c r="N81" s="279"/>
      <c r="O81" s="279"/>
      <c r="P81" s="279"/>
    </row>
    <row r="82" spans="1:16" s="280" customFormat="1" ht="33.5" customHeight="1" x14ac:dyDescent="0.35">
      <c r="A82" s="10" t="s">
        <v>894</v>
      </c>
      <c r="B82" s="250" t="s">
        <v>12</v>
      </c>
      <c r="C82" s="257" t="s">
        <v>19</v>
      </c>
      <c r="D82" s="257">
        <v>1913</v>
      </c>
      <c r="E82" s="251">
        <v>44525</v>
      </c>
      <c r="F82" s="250" t="s">
        <v>554</v>
      </c>
      <c r="G82" s="252" t="s">
        <v>840</v>
      </c>
      <c r="H82" s="250" t="s">
        <v>841</v>
      </c>
      <c r="I82" s="250" t="s">
        <v>620</v>
      </c>
      <c r="J82" s="237" t="s">
        <v>757</v>
      </c>
      <c r="K82" s="238" t="s">
        <v>677</v>
      </c>
      <c r="L82" s="279"/>
      <c r="M82" s="279"/>
      <c r="N82" s="279"/>
      <c r="O82" s="279"/>
      <c r="P82" s="279"/>
    </row>
    <row r="83" spans="1:16" s="280" customFormat="1" ht="33.5" customHeight="1" x14ac:dyDescent="0.35">
      <c r="A83" s="10" t="s">
        <v>894</v>
      </c>
      <c r="B83" s="250" t="s">
        <v>12</v>
      </c>
      <c r="C83" s="257" t="s">
        <v>496</v>
      </c>
      <c r="D83" s="257">
        <v>490</v>
      </c>
      <c r="E83" s="251">
        <v>44537</v>
      </c>
      <c r="F83" s="250" t="s">
        <v>842</v>
      </c>
      <c r="G83" s="252" t="s">
        <v>843</v>
      </c>
      <c r="H83" s="250" t="s">
        <v>844</v>
      </c>
      <c r="I83" s="250" t="s">
        <v>620</v>
      </c>
      <c r="J83" s="237" t="s">
        <v>757</v>
      </c>
      <c r="K83" s="238" t="s">
        <v>677</v>
      </c>
      <c r="L83" s="279"/>
      <c r="M83" s="279"/>
      <c r="N83" s="279"/>
      <c r="O83" s="279"/>
      <c r="P83" s="279"/>
    </row>
    <row r="84" spans="1:16" s="280" customFormat="1" ht="33.5" customHeight="1" x14ac:dyDescent="0.35">
      <c r="A84" s="10" t="s">
        <v>894</v>
      </c>
      <c r="B84" s="250" t="s">
        <v>12</v>
      </c>
      <c r="C84" s="257" t="s">
        <v>496</v>
      </c>
      <c r="D84" s="257">
        <v>1252</v>
      </c>
      <c r="E84" s="251">
        <v>44481</v>
      </c>
      <c r="F84" s="250" t="s">
        <v>49</v>
      </c>
      <c r="G84" s="250" t="s">
        <v>845</v>
      </c>
      <c r="H84" s="250" t="s">
        <v>28</v>
      </c>
      <c r="I84" s="237" t="s">
        <v>608</v>
      </c>
      <c r="J84" s="237" t="s">
        <v>846</v>
      </c>
      <c r="K84" s="240" t="s">
        <v>805</v>
      </c>
      <c r="L84" s="279"/>
      <c r="M84" s="279"/>
      <c r="N84" s="279"/>
      <c r="O84" s="279"/>
      <c r="P84" s="279"/>
    </row>
    <row r="85" spans="1:16" s="280" customFormat="1" ht="33.5" customHeight="1" x14ac:dyDescent="0.35">
      <c r="A85" s="10" t="s">
        <v>894</v>
      </c>
      <c r="B85" s="253" t="s">
        <v>12</v>
      </c>
      <c r="C85" s="257" t="s">
        <v>496</v>
      </c>
      <c r="D85" s="269">
        <v>2106</v>
      </c>
      <c r="E85" s="254">
        <v>43791</v>
      </c>
      <c r="F85" s="253" t="s">
        <v>752</v>
      </c>
      <c r="G85" s="255" t="s">
        <v>753</v>
      </c>
      <c r="H85" s="250" t="s">
        <v>28</v>
      </c>
      <c r="I85" s="237" t="s">
        <v>608</v>
      </c>
      <c r="J85" s="237" t="s">
        <v>846</v>
      </c>
      <c r="K85" s="241"/>
      <c r="L85" s="279"/>
      <c r="M85" s="279"/>
      <c r="N85" s="279"/>
      <c r="O85" s="279"/>
      <c r="P85" s="279"/>
    </row>
    <row r="86" spans="1:16" s="280" customFormat="1" ht="33.5" customHeight="1" x14ac:dyDescent="0.35">
      <c r="A86" s="10" t="s">
        <v>894</v>
      </c>
      <c r="B86" s="253" t="s">
        <v>12</v>
      </c>
      <c r="C86" s="257" t="s">
        <v>19</v>
      </c>
      <c r="D86" s="257">
        <v>2764</v>
      </c>
      <c r="E86" s="254">
        <v>44760</v>
      </c>
      <c r="F86" s="253" t="s">
        <v>739</v>
      </c>
      <c r="G86" s="255" t="s">
        <v>847</v>
      </c>
      <c r="H86" s="250" t="s">
        <v>28</v>
      </c>
      <c r="I86" s="237" t="s">
        <v>608</v>
      </c>
      <c r="J86" s="237" t="s">
        <v>777</v>
      </c>
      <c r="K86" s="238" t="s">
        <v>848</v>
      </c>
      <c r="L86" s="279"/>
      <c r="M86" s="279"/>
      <c r="N86" s="279"/>
      <c r="O86" s="279"/>
      <c r="P86" s="279"/>
    </row>
    <row r="87" spans="1:16" s="280" customFormat="1" ht="33.5" customHeight="1" x14ac:dyDescent="0.35">
      <c r="A87" s="10" t="s">
        <v>894</v>
      </c>
      <c r="B87" s="253" t="s">
        <v>12</v>
      </c>
      <c r="C87" s="257" t="s">
        <v>19</v>
      </c>
      <c r="D87" s="270">
        <v>350</v>
      </c>
      <c r="E87" s="245">
        <v>44621</v>
      </c>
      <c r="F87" s="237" t="s">
        <v>554</v>
      </c>
      <c r="G87" s="237" t="s">
        <v>849</v>
      </c>
      <c r="H87" s="250" t="s">
        <v>28</v>
      </c>
      <c r="I87" s="237" t="s">
        <v>608</v>
      </c>
      <c r="J87" s="237" t="s">
        <v>850</v>
      </c>
      <c r="K87" s="238" t="s">
        <v>850</v>
      </c>
      <c r="L87" s="279"/>
      <c r="M87" s="279"/>
      <c r="N87" s="279"/>
      <c r="O87" s="279"/>
      <c r="P87" s="279"/>
    </row>
    <row r="88" spans="1:16" s="280" customFormat="1" ht="33.5" customHeight="1" x14ac:dyDescent="0.35">
      <c r="A88" s="10" t="s">
        <v>894</v>
      </c>
      <c r="B88" s="253" t="s">
        <v>12</v>
      </c>
      <c r="C88" s="257" t="s">
        <v>474</v>
      </c>
      <c r="D88" s="270">
        <v>72</v>
      </c>
      <c r="E88" s="245">
        <v>44530</v>
      </c>
      <c r="F88" s="237" t="s">
        <v>739</v>
      </c>
      <c r="G88" s="237" t="s">
        <v>851</v>
      </c>
      <c r="H88" s="250" t="s">
        <v>28</v>
      </c>
      <c r="I88" s="250" t="s">
        <v>620</v>
      </c>
      <c r="J88" s="237" t="s">
        <v>852</v>
      </c>
      <c r="K88" s="238" t="s">
        <v>853</v>
      </c>
      <c r="L88" s="279"/>
      <c r="M88" s="279"/>
      <c r="N88" s="279"/>
      <c r="O88" s="279"/>
      <c r="P88" s="279"/>
    </row>
    <row r="89" spans="1:16" s="280" customFormat="1" ht="33.5" customHeight="1" x14ac:dyDescent="0.35">
      <c r="A89" s="10" t="s">
        <v>894</v>
      </c>
      <c r="B89" s="253" t="s">
        <v>12</v>
      </c>
      <c r="C89" s="257" t="s">
        <v>690</v>
      </c>
      <c r="D89" s="270">
        <v>4272</v>
      </c>
      <c r="E89" s="245">
        <v>44557</v>
      </c>
      <c r="F89" s="237" t="s">
        <v>739</v>
      </c>
      <c r="G89" s="237" t="s">
        <v>854</v>
      </c>
      <c r="H89" s="250" t="s">
        <v>28</v>
      </c>
      <c r="I89" s="237" t="s">
        <v>608</v>
      </c>
      <c r="J89" s="237" t="s">
        <v>855</v>
      </c>
      <c r="K89" s="238" t="s">
        <v>856</v>
      </c>
      <c r="L89" s="279"/>
      <c r="M89" s="279"/>
      <c r="N89" s="279"/>
      <c r="O89" s="279"/>
      <c r="P89" s="279"/>
    </row>
    <row r="90" spans="1:16" s="280" customFormat="1" ht="33.5" customHeight="1" x14ac:dyDescent="0.35">
      <c r="A90" s="10" t="s">
        <v>894</v>
      </c>
      <c r="B90" s="253" t="s">
        <v>12</v>
      </c>
      <c r="C90" s="257" t="s">
        <v>690</v>
      </c>
      <c r="D90" s="270">
        <v>2251</v>
      </c>
      <c r="E90" s="245">
        <v>44756</v>
      </c>
      <c r="F90" s="237" t="s">
        <v>119</v>
      </c>
      <c r="G90" s="237" t="s">
        <v>857</v>
      </c>
      <c r="H90" s="250" t="s">
        <v>28</v>
      </c>
      <c r="I90" s="237" t="s">
        <v>608</v>
      </c>
      <c r="J90" s="237" t="s">
        <v>858</v>
      </c>
      <c r="K90" s="238" t="s">
        <v>658</v>
      </c>
      <c r="L90" s="279"/>
      <c r="M90" s="279"/>
      <c r="N90" s="279"/>
      <c r="O90" s="279"/>
      <c r="P90" s="279"/>
    </row>
    <row r="91" spans="1:16" s="280" customFormat="1" ht="33.5" customHeight="1" x14ac:dyDescent="0.35">
      <c r="A91" s="10" t="s">
        <v>894</v>
      </c>
      <c r="B91" s="250" t="s">
        <v>12</v>
      </c>
      <c r="C91" s="257" t="s">
        <v>690</v>
      </c>
      <c r="D91" s="270">
        <v>3077</v>
      </c>
      <c r="E91" s="245">
        <v>44771</v>
      </c>
      <c r="F91" s="237" t="s">
        <v>739</v>
      </c>
      <c r="G91" s="237" t="s">
        <v>859</v>
      </c>
      <c r="H91" s="250" t="s">
        <v>28</v>
      </c>
      <c r="I91" s="237" t="s">
        <v>608</v>
      </c>
      <c r="J91" s="237" t="s">
        <v>860</v>
      </c>
      <c r="K91" s="238" t="s">
        <v>861</v>
      </c>
      <c r="L91" s="279"/>
      <c r="M91" s="279"/>
      <c r="N91" s="279"/>
      <c r="O91" s="279"/>
      <c r="P91" s="279"/>
    </row>
    <row r="92" spans="1:16" s="280" customFormat="1" ht="33.5" customHeight="1" x14ac:dyDescent="0.35">
      <c r="A92" s="10" t="s">
        <v>894</v>
      </c>
      <c r="B92" s="250" t="s">
        <v>12</v>
      </c>
      <c r="C92" s="257" t="s">
        <v>690</v>
      </c>
      <c r="D92" s="270">
        <v>858</v>
      </c>
      <c r="E92" s="245">
        <v>44467</v>
      </c>
      <c r="F92" s="237" t="s">
        <v>862</v>
      </c>
      <c r="G92" s="237" t="s">
        <v>863</v>
      </c>
      <c r="H92" s="250" t="s">
        <v>28</v>
      </c>
      <c r="I92" s="237" t="s">
        <v>608</v>
      </c>
      <c r="J92" s="237" t="s">
        <v>864</v>
      </c>
      <c r="K92" s="238" t="s">
        <v>864</v>
      </c>
      <c r="L92" s="279"/>
      <c r="M92" s="279"/>
      <c r="N92" s="279"/>
      <c r="O92" s="279"/>
      <c r="P92" s="279"/>
    </row>
    <row r="93" spans="1:16" s="280" customFormat="1" ht="33.5" customHeight="1" x14ac:dyDescent="0.35">
      <c r="A93" s="10" t="s">
        <v>894</v>
      </c>
      <c r="B93" s="237" t="s">
        <v>12</v>
      </c>
      <c r="C93" s="271" t="s">
        <v>24</v>
      </c>
      <c r="D93" s="271">
        <v>1724</v>
      </c>
      <c r="E93" s="248">
        <v>44545</v>
      </c>
      <c r="F93" s="237" t="s">
        <v>739</v>
      </c>
      <c r="G93" s="247" t="s">
        <v>865</v>
      </c>
      <c r="H93" s="237" t="s">
        <v>28</v>
      </c>
      <c r="I93" s="237" t="s">
        <v>608</v>
      </c>
      <c r="J93" s="247" t="s">
        <v>866</v>
      </c>
      <c r="K93" s="240" t="s">
        <v>866</v>
      </c>
      <c r="L93" s="279"/>
      <c r="M93" s="279"/>
      <c r="N93" s="279"/>
      <c r="O93" s="279"/>
      <c r="P93" s="279"/>
    </row>
    <row r="94" spans="1:16" s="280" customFormat="1" ht="33.5" customHeight="1" x14ac:dyDescent="0.35">
      <c r="A94" s="10" t="s">
        <v>894</v>
      </c>
      <c r="B94" s="237" t="s">
        <v>12</v>
      </c>
      <c r="C94" s="271" t="s">
        <v>24</v>
      </c>
      <c r="D94" s="237">
        <v>1724</v>
      </c>
      <c r="E94" s="248">
        <v>44545</v>
      </c>
      <c r="F94" s="237" t="s">
        <v>739</v>
      </c>
      <c r="G94" s="237" t="s">
        <v>867</v>
      </c>
      <c r="H94" s="237" t="s">
        <v>28</v>
      </c>
      <c r="I94" s="237" t="s">
        <v>608</v>
      </c>
      <c r="J94" s="247" t="s">
        <v>866</v>
      </c>
      <c r="K94" s="241"/>
      <c r="L94" s="279"/>
      <c r="M94" s="279"/>
      <c r="N94" s="279"/>
      <c r="O94" s="279"/>
      <c r="P94" s="279"/>
    </row>
    <row r="95" spans="1:16" s="280" customFormat="1" ht="33.5" customHeight="1" x14ac:dyDescent="0.35">
      <c r="A95" s="10" t="s">
        <v>894</v>
      </c>
      <c r="B95" s="237" t="s">
        <v>12</v>
      </c>
      <c r="C95" s="270" t="s">
        <v>24</v>
      </c>
      <c r="D95" s="237">
        <v>1427</v>
      </c>
      <c r="E95" s="251">
        <v>44771</v>
      </c>
      <c r="F95" s="250" t="s">
        <v>740</v>
      </c>
      <c r="G95" s="250" t="s">
        <v>868</v>
      </c>
      <c r="H95" s="237" t="s">
        <v>28</v>
      </c>
      <c r="I95" s="237" t="s">
        <v>608</v>
      </c>
      <c r="J95" s="237" t="s">
        <v>869</v>
      </c>
      <c r="K95" s="238" t="s">
        <v>869</v>
      </c>
      <c r="L95" s="279"/>
      <c r="M95" s="279"/>
      <c r="N95" s="279"/>
      <c r="O95" s="279"/>
      <c r="P95" s="279"/>
    </row>
    <row r="96" spans="1:16" s="280" customFormat="1" ht="33.5" customHeight="1" x14ac:dyDescent="0.35">
      <c r="A96" s="10" t="s">
        <v>894</v>
      </c>
      <c r="B96" s="237" t="s">
        <v>12</v>
      </c>
      <c r="C96" s="270" t="s">
        <v>19</v>
      </c>
      <c r="D96" s="237">
        <v>3050</v>
      </c>
      <c r="E96" s="251">
        <v>44770</v>
      </c>
      <c r="F96" s="237" t="s">
        <v>739</v>
      </c>
      <c r="G96" s="250" t="s">
        <v>870</v>
      </c>
      <c r="H96" s="237" t="s">
        <v>871</v>
      </c>
      <c r="I96" s="237" t="s">
        <v>608</v>
      </c>
      <c r="J96" s="237" t="s">
        <v>872</v>
      </c>
      <c r="K96" s="238" t="s">
        <v>872</v>
      </c>
      <c r="L96" s="279"/>
      <c r="M96" s="279"/>
      <c r="N96" s="279"/>
      <c r="O96" s="279"/>
      <c r="P96" s="279"/>
    </row>
    <row r="97" spans="1:16" s="280" customFormat="1" ht="33.5" customHeight="1" x14ac:dyDescent="0.35">
      <c r="A97" s="10" t="s">
        <v>894</v>
      </c>
      <c r="B97" s="237" t="s">
        <v>12</v>
      </c>
      <c r="C97" s="270" t="s">
        <v>474</v>
      </c>
      <c r="D97" s="237">
        <v>82</v>
      </c>
      <c r="E97" s="251">
        <v>44918</v>
      </c>
      <c r="F97" s="237" t="s">
        <v>739</v>
      </c>
      <c r="G97" s="250" t="s">
        <v>851</v>
      </c>
      <c r="H97" s="237" t="s">
        <v>605</v>
      </c>
      <c r="I97" s="237" t="s">
        <v>608</v>
      </c>
      <c r="J97" s="237" t="s">
        <v>873</v>
      </c>
      <c r="K97" s="238" t="s">
        <v>874</v>
      </c>
      <c r="L97" s="279"/>
      <c r="M97" s="279"/>
      <c r="N97" s="279"/>
      <c r="O97" s="279"/>
      <c r="P97" s="279"/>
    </row>
    <row r="98" spans="1:16" s="280" customFormat="1" ht="33.5" customHeight="1" x14ac:dyDescent="0.35">
      <c r="A98" s="10" t="s">
        <v>894</v>
      </c>
      <c r="B98" s="237" t="s">
        <v>12</v>
      </c>
      <c r="C98" s="270" t="s">
        <v>690</v>
      </c>
      <c r="D98" s="237">
        <v>1844</v>
      </c>
      <c r="E98" s="251">
        <v>42356</v>
      </c>
      <c r="F98" s="237" t="s">
        <v>875</v>
      </c>
      <c r="G98" s="250" t="s">
        <v>876</v>
      </c>
      <c r="H98" s="237" t="s">
        <v>605</v>
      </c>
      <c r="I98" s="237" t="s">
        <v>608</v>
      </c>
      <c r="J98" s="237" t="s">
        <v>877</v>
      </c>
      <c r="K98" s="238" t="s">
        <v>874</v>
      </c>
      <c r="L98" s="279"/>
      <c r="M98" s="279"/>
      <c r="N98" s="279"/>
      <c r="O98" s="279"/>
      <c r="P98" s="279"/>
    </row>
    <row r="99" spans="1:16" s="280" customFormat="1" ht="33.5" customHeight="1" x14ac:dyDescent="0.35">
      <c r="A99" s="10" t="s">
        <v>894</v>
      </c>
      <c r="B99" s="237" t="s">
        <v>12</v>
      </c>
      <c r="C99" s="237" t="s">
        <v>474</v>
      </c>
      <c r="D99" s="246">
        <v>26</v>
      </c>
      <c r="E99" s="245">
        <v>44980</v>
      </c>
      <c r="F99" s="237" t="s">
        <v>556</v>
      </c>
      <c r="G99" s="238" t="s">
        <v>878</v>
      </c>
      <c r="H99" s="237" t="s">
        <v>619</v>
      </c>
      <c r="I99" s="237" t="s">
        <v>15</v>
      </c>
      <c r="J99" s="237" t="s">
        <v>873</v>
      </c>
      <c r="K99" s="238" t="s">
        <v>874</v>
      </c>
      <c r="L99" s="279"/>
      <c r="M99" s="279"/>
      <c r="N99" s="279"/>
      <c r="O99" s="279"/>
      <c r="P99" s="279"/>
    </row>
    <row r="100" spans="1:16" s="280" customFormat="1" ht="33.5" customHeight="1" x14ac:dyDescent="0.35">
      <c r="A100" s="10" t="s">
        <v>894</v>
      </c>
      <c r="B100" s="237" t="s">
        <v>12</v>
      </c>
      <c r="C100" s="270" t="s">
        <v>1012</v>
      </c>
      <c r="D100" s="237">
        <v>610</v>
      </c>
      <c r="E100" s="293">
        <v>46125</v>
      </c>
      <c r="F100" s="237" t="s">
        <v>554</v>
      </c>
      <c r="G100" s="250" t="s">
        <v>1390</v>
      </c>
      <c r="H100" s="237" t="s">
        <v>1391</v>
      </c>
      <c r="I100" s="237" t="s">
        <v>430</v>
      </c>
      <c r="J100" s="294"/>
      <c r="K100" s="294"/>
      <c r="L100" s="294"/>
      <c r="M100" s="294"/>
      <c r="N100" s="294"/>
      <c r="O100" s="294"/>
      <c r="P100" s="294"/>
    </row>
    <row r="101" spans="1:16" s="280" customFormat="1" ht="33.5" customHeight="1" x14ac:dyDescent="0.35"/>
  </sheetData>
  <mergeCells count="22">
    <mergeCell ref="K84:K85"/>
    <mergeCell ref="K93:K94"/>
    <mergeCell ref="A1:B5"/>
    <mergeCell ref="C1:M5"/>
    <mergeCell ref="N1:O1"/>
    <mergeCell ref="N2:O2"/>
    <mergeCell ref="N3:O3"/>
    <mergeCell ref="N4:O4"/>
    <mergeCell ref="N5:O5"/>
    <mergeCell ref="J30:J31"/>
    <mergeCell ref="K30:K31"/>
    <mergeCell ref="K34:K35"/>
    <mergeCell ref="J36:J39"/>
    <mergeCell ref="K36:K39"/>
    <mergeCell ref="J57:J65"/>
    <mergeCell ref="K57:K65"/>
    <mergeCell ref="K27:K28"/>
    <mergeCell ref="K7:K8"/>
    <mergeCell ref="K10:K11"/>
    <mergeCell ref="K17:K18"/>
    <mergeCell ref="K22:K23"/>
    <mergeCell ref="K25:K26"/>
  </mergeCells>
  <dataValidations count="3">
    <dataValidation type="list" allowBlank="1" showInputMessage="1" showErrorMessage="1" sqref="C13" xr:uid="{8E9A421D-E741-44D9-9151-8C81A6D6E1D7}">
      <formula1>$Q$1:$Q$7</formula1>
    </dataValidation>
    <dataValidation type="list" allowBlank="1" showInputMessage="1" showErrorMessage="1" sqref="C10" xr:uid="{AAB18F09-13B0-49CD-95C1-0263AF22EC26}">
      <formula1>$Q$1:$Q$8</formula1>
    </dataValidation>
    <dataValidation type="list" allowBlank="1" showInputMessage="1" showErrorMessage="1" sqref="I29 I25 I56:I76 I81 I78:I79 I84:I87 I89:I98 I10 I36 I6" xr:uid="{C0A4BAA8-83EF-43AF-8204-931BDB337AB3}">
      <formula1>#REF!</formula1>
    </dataValidation>
  </dataValidations>
  <hyperlinks>
    <hyperlink ref="D10" r:id="rId1" display="http://www.mintrabajo.gov.co/documents/20147/0/DUR+Sector+Trabajo+Actualizado+a+15+de+abril++de+2016.pdf/a32b1dcf-7a4e-8a37-ac16-c121928719c8" xr:uid="{8DCDD2B1-DD59-49C2-98CD-36C2A36AFC17}"/>
    <hyperlink ref="D13" r:id="rId2" display="http://www.secretariasenado.gov.co/senado/basedoc/decreto_1295_1994.html" xr:uid="{917EDBC7-A341-412E-B603-99C9A56F2DD2}"/>
  </hyperlinks>
  <pageMargins left="0.7" right="0.7" top="0.75" bottom="0.75" header="0.3" footer="0.3"/>
  <drawing r:id="rId3"/>
  <legacy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B2:J12"/>
  <sheetViews>
    <sheetView showGridLines="0" workbookViewId="0">
      <selection activeCell="F17" sqref="F17"/>
    </sheetView>
  </sheetViews>
  <sheetFormatPr baseColWidth="10" defaultColWidth="10.81640625" defaultRowHeight="14.5" x14ac:dyDescent="0.35"/>
  <cols>
    <col min="1" max="4" width="10.81640625" style="151"/>
    <col min="5" max="5" width="21.453125" style="151" bestFit="1" customWidth="1"/>
    <col min="6" max="9" width="10.81640625" style="151"/>
    <col min="10" max="10" width="20.81640625" style="151" customWidth="1"/>
    <col min="11" max="16384" width="10.81640625" style="151"/>
  </cols>
  <sheetData>
    <row r="2" spans="2:10" x14ac:dyDescent="0.35">
      <c r="B2" s="233" t="s">
        <v>550</v>
      </c>
      <c r="C2" s="233"/>
      <c r="E2" s="232" t="s">
        <v>547</v>
      </c>
      <c r="F2" s="232"/>
      <c r="G2" s="232"/>
      <c r="H2" s="232"/>
      <c r="I2" s="232"/>
      <c r="J2" s="232"/>
    </row>
    <row r="3" spans="2:10" x14ac:dyDescent="0.35">
      <c r="B3" s="233"/>
      <c r="C3" s="233"/>
      <c r="E3" s="152" t="s">
        <v>1</v>
      </c>
      <c r="F3" s="236" t="s">
        <v>548</v>
      </c>
      <c r="G3" s="236"/>
      <c r="H3" s="235" t="s">
        <v>684</v>
      </c>
      <c r="I3" s="235"/>
      <c r="J3" s="153" t="s">
        <v>685</v>
      </c>
    </row>
    <row r="4" spans="2:10" x14ac:dyDescent="0.35">
      <c r="B4" s="234"/>
      <c r="C4" s="234"/>
      <c r="E4" s="151" t="s">
        <v>117</v>
      </c>
      <c r="F4" s="154" t="e">
        <f>Operaciones!P53</f>
        <v>#DIV/0!</v>
      </c>
      <c r="H4" s="151">
        <f>Operaciones!O53</f>
        <v>0</v>
      </c>
      <c r="J4" s="151">
        <f>Operaciones!O54</f>
        <v>0</v>
      </c>
    </row>
    <row r="5" spans="2:10" x14ac:dyDescent="0.35">
      <c r="E5" s="151" t="s">
        <v>889</v>
      </c>
      <c r="F5" s="154" t="e">
        <f>Ventas!P19</f>
        <v>#DIV/0!</v>
      </c>
      <c r="H5" s="151">
        <f>Ventas!O19</f>
        <v>0</v>
      </c>
      <c r="J5" s="151">
        <f>Ventas!O20</f>
        <v>0</v>
      </c>
    </row>
    <row r="6" spans="2:10" x14ac:dyDescent="0.35">
      <c r="E6" s="151" t="s">
        <v>482</v>
      </c>
      <c r="F6" s="154">
        <f>Técnica!P16</f>
        <v>1</v>
      </c>
      <c r="H6" s="151">
        <f>Técnica!O16</f>
        <v>7</v>
      </c>
      <c r="J6" s="151">
        <f>Técnica!O17</f>
        <v>0</v>
      </c>
    </row>
    <row r="7" spans="2:10" x14ac:dyDescent="0.35">
      <c r="E7" s="151" t="s">
        <v>500</v>
      </c>
      <c r="F7" s="154" t="e">
        <f>Financiera!P39</f>
        <v>#DIV/0!</v>
      </c>
      <c r="H7" s="151">
        <f>Financiera!O39</f>
        <v>0</v>
      </c>
      <c r="J7" s="151">
        <f>Financiera!O40</f>
        <v>0</v>
      </c>
    </row>
    <row r="8" spans="2:10" x14ac:dyDescent="0.35">
      <c r="E8" s="151" t="s">
        <v>206</v>
      </c>
      <c r="F8" s="154" t="e">
        <f>Jurídico!P32</f>
        <v>#DIV/0!</v>
      </c>
      <c r="H8" s="151">
        <f>Jurídico!O32</f>
        <v>0</v>
      </c>
      <c r="J8" s="151">
        <f>Jurídico!O33</f>
        <v>0</v>
      </c>
    </row>
    <row r="9" spans="2:10" x14ac:dyDescent="0.35">
      <c r="E9" s="151" t="s">
        <v>546</v>
      </c>
      <c r="F9" s="154"/>
    </row>
    <row r="10" spans="2:10" x14ac:dyDescent="0.35">
      <c r="E10" s="151" t="s">
        <v>892</v>
      </c>
      <c r="F10" s="154" t="e">
        <f>TIC!P13</f>
        <v>#DIV/0!</v>
      </c>
      <c r="H10" s="151">
        <f>TIC!O13</f>
        <v>0</v>
      </c>
      <c r="J10" s="151">
        <f>TIC!O14</f>
        <v>0</v>
      </c>
    </row>
    <row r="11" spans="2:10" x14ac:dyDescent="0.35">
      <c r="E11" s="151" t="s">
        <v>888</v>
      </c>
      <c r="F11" s="154">
        <f>SG!P12</f>
        <v>0</v>
      </c>
      <c r="H11" s="151">
        <f>SG!O14</f>
        <v>0</v>
      </c>
      <c r="J11" s="151">
        <v>0</v>
      </c>
    </row>
    <row r="12" spans="2:10" x14ac:dyDescent="0.35">
      <c r="E12" s="155" t="s">
        <v>549</v>
      </c>
      <c r="F12" s="156">
        <f>H12/SUM(H12,J12)</f>
        <v>1</v>
      </c>
      <c r="G12" s="155"/>
      <c r="H12" s="155">
        <f>SUM(H4:H11)</f>
        <v>7</v>
      </c>
      <c r="I12" s="155"/>
      <c r="J12" s="155">
        <f>SUM(J4:J11)</f>
        <v>0</v>
      </c>
    </row>
  </sheetData>
  <mergeCells count="5">
    <mergeCell ref="E2:J2"/>
    <mergeCell ref="B2:C3"/>
    <mergeCell ref="B4:C4"/>
    <mergeCell ref="H3:I3"/>
    <mergeCell ref="F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D4"/>
  <sheetViews>
    <sheetView showGridLines="0" workbookViewId="0">
      <selection activeCell="C11" sqref="C11"/>
    </sheetView>
  </sheetViews>
  <sheetFormatPr baseColWidth="10" defaultRowHeight="14.5" x14ac:dyDescent="0.35"/>
  <cols>
    <col min="1" max="2" width="10.90625" style="151"/>
    <col min="3" max="3" width="44.453125" style="151" customWidth="1"/>
    <col min="4" max="16384" width="10.90625" style="151"/>
  </cols>
  <sheetData>
    <row r="1" spans="1:4" x14ac:dyDescent="0.35">
      <c r="A1" s="157" t="s">
        <v>365</v>
      </c>
      <c r="B1" s="158" t="s">
        <v>366</v>
      </c>
      <c r="C1" s="159" t="s">
        <v>367</v>
      </c>
      <c r="D1" s="160"/>
    </row>
    <row r="2" spans="1:4" ht="28.5" customHeight="1" x14ac:dyDescent="0.35">
      <c r="A2" s="91">
        <v>1</v>
      </c>
      <c r="B2" s="131">
        <v>45208</v>
      </c>
      <c r="C2" s="90" t="s">
        <v>887</v>
      </c>
    </row>
    <row r="3" spans="1:4" ht="33" customHeight="1" x14ac:dyDescent="0.35">
      <c r="A3" s="91">
        <v>2</v>
      </c>
      <c r="B3" s="131">
        <v>45937</v>
      </c>
      <c r="C3" s="90" t="s">
        <v>893</v>
      </c>
    </row>
    <row r="4" spans="1:4" ht="39.5" customHeight="1" x14ac:dyDescent="0.35">
      <c r="A4" s="91">
        <v>3</v>
      </c>
      <c r="B4" s="131">
        <v>46167</v>
      </c>
      <c r="C4" s="90" t="s">
        <v>1565</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2:EJ33"/>
  <sheetViews>
    <sheetView showGridLines="0" topLeftCell="A3" zoomScale="70" zoomScaleNormal="70" workbookViewId="0">
      <pane ySplit="6" topLeftCell="A17" activePane="bottomLeft" state="frozen"/>
      <selection activeCell="A8" sqref="A8"/>
      <selection pane="bottomLeft" activeCell="A20" sqref="A20"/>
    </sheetView>
  </sheetViews>
  <sheetFormatPr baseColWidth="10" defaultColWidth="11.54296875" defaultRowHeight="14.5" x14ac:dyDescent="0.35"/>
  <cols>
    <col min="1" max="1" width="13.26953125" style="3" customWidth="1"/>
    <col min="2" max="2" width="13.26953125" style="1" customWidth="1"/>
    <col min="3" max="3" width="14.54296875" style="17" customWidth="1"/>
    <col min="4" max="4" width="15" style="17" customWidth="1"/>
    <col min="5" max="5" width="16.81640625" style="2" customWidth="1"/>
    <col min="6" max="6" width="20.81640625" style="2" customWidth="1"/>
    <col min="7" max="7" width="66" style="17" customWidth="1"/>
    <col min="8" max="8" width="27.1796875" style="17" customWidth="1"/>
    <col min="9" max="9" width="26.1796875" style="2" customWidth="1"/>
    <col min="10" max="10" width="72.81640625" style="17" customWidth="1"/>
    <col min="11" max="11" width="28.81640625" style="2" customWidth="1"/>
    <col min="12" max="13" width="26.1796875" style="2" customWidth="1"/>
    <col min="14" max="15" width="28.7265625" style="2" customWidth="1"/>
    <col min="16" max="16" width="73.54296875" style="2" customWidth="1"/>
    <col min="17" max="16384" width="11.54296875" style="2"/>
  </cols>
  <sheetData>
    <row r="2" spans="1:140" hidden="1" x14ac:dyDescent="0.35">
      <c r="N2" s="3" t="s">
        <v>0</v>
      </c>
      <c r="O2" s="3"/>
    </row>
    <row r="3" spans="1:140" ht="23.25" hidden="1" customHeight="1" thickTop="1" thickBot="1" x14ac:dyDescent="0.4">
      <c r="A3" s="184" t="s">
        <v>356</v>
      </c>
      <c r="B3" s="185"/>
      <c r="C3" s="185"/>
      <c r="D3" s="185"/>
      <c r="E3" s="185"/>
      <c r="F3" s="185"/>
      <c r="G3" s="186"/>
      <c r="H3" s="190" t="s">
        <v>355</v>
      </c>
      <c r="I3" s="191"/>
      <c r="J3" s="191"/>
      <c r="K3" s="191"/>
      <c r="L3" s="191"/>
      <c r="M3" s="191"/>
      <c r="N3" s="191"/>
      <c r="O3" s="192"/>
      <c r="P3" s="37" t="s">
        <v>364</v>
      </c>
    </row>
    <row r="4" spans="1:140" ht="24.75" hidden="1" customHeight="1" thickTop="1" thickBot="1" x14ac:dyDescent="0.4">
      <c r="A4" s="184"/>
      <c r="B4" s="185"/>
      <c r="C4" s="185"/>
      <c r="D4" s="185"/>
      <c r="E4" s="185"/>
      <c r="F4" s="185"/>
      <c r="G4" s="186"/>
      <c r="H4" s="193"/>
      <c r="I4" s="194"/>
      <c r="J4" s="194"/>
      <c r="K4" s="194"/>
      <c r="L4" s="194"/>
      <c r="M4" s="194"/>
      <c r="N4" s="194"/>
      <c r="O4" s="195"/>
      <c r="P4" s="38">
        <v>43616</v>
      </c>
    </row>
    <row r="5" spans="1:140" ht="19.5" hidden="1" customHeight="1" thickTop="1" thickBot="1" x14ac:dyDescent="0.4">
      <c r="A5" s="184"/>
      <c r="B5" s="185"/>
      <c r="C5" s="185"/>
      <c r="D5" s="185"/>
      <c r="E5" s="185"/>
      <c r="F5" s="185"/>
      <c r="G5" s="186"/>
      <c r="H5" s="193"/>
      <c r="I5" s="194"/>
      <c r="J5" s="194"/>
      <c r="K5" s="194"/>
      <c r="L5" s="194"/>
      <c r="M5" s="194"/>
      <c r="N5" s="194"/>
      <c r="O5" s="195"/>
      <c r="P5" s="182" t="s">
        <v>363</v>
      </c>
    </row>
    <row r="6" spans="1:140" ht="26.25" hidden="1" customHeight="1" thickTop="1" thickBot="1" x14ac:dyDescent="0.4">
      <c r="A6" s="187" t="s">
        <v>362</v>
      </c>
      <c r="B6" s="188"/>
      <c r="C6" s="188"/>
      <c r="D6" s="188"/>
      <c r="E6" s="188"/>
      <c r="F6" s="188"/>
      <c r="G6" s="189"/>
      <c r="H6" s="196"/>
      <c r="I6" s="197"/>
      <c r="J6" s="194"/>
      <c r="K6" s="194"/>
      <c r="L6" s="194"/>
      <c r="M6" s="194"/>
      <c r="N6" s="194"/>
      <c r="O6" s="198"/>
      <c r="P6" s="183"/>
    </row>
    <row r="7" spans="1:140" ht="26.25" hidden="1" customHeight="1" thickTop="1" x14ac:dyDescent="0.35">
      <c r="A7" s="31"/>
      <c r="B7" s="32"/>
      <c r="C7" s="32"/>
      <c r="D7" s="32"/>
      <c r="E7" s="32"/>
      <c r="F7" s="32"/>
      <c r="G7" s="53"/>
      <c r="H7" s="30"/>
      <c r="I7" s="30"/>
      <c r="J7" s="181" t="s">
        <v>360</v>
      </c>
      <c r="K7" s="181"/>
      <c r="L7" s="180" t="s">
        <v>358</v>
      </c>
      <c r="M7" s="180"/>
      <c r="N7" s="180"/>
      <c r="O7" s="34" t="s">
        <v>359</v>
      </c>
      <c r="P7" s="17"/>
    </row>
    <row r="8" spans="1:140" s="3" customFormat="1" ht="69.75" customHeight="1" x14ac:dyDescent="0.35">
      <c r="A8" s="5" t="s">
        <v>1</v>
      </c>
      <c r="B8" s="5" t="s">
        <v>2</v>
      </c>
      <c r="C8" s="5" t="s">
        <v>3</v>
      </c>
      <c r="D8" s="5" t="s">
        <v>4</v>
      </c>
      <c r="E8" s="5" t="s">
        <v>5</v>
      </c>
      <c r="F8" s="5" t="s">
        <v>6</v>
      </c>
      <c r="G8" s="5" t="s">
        <v>7</v>
      </c>
      <c r="H8" s="29" t="s">
        <v>8</v>
      </c>
      <c r="I8" s="29" t="s">
        <v>9</v>
      </c>
      <c r="J8" s="33" t="s">
        <v>349</v>
      </c>
      <c r="K8" s="33" t="s">
        <v>357</v>
      </c>
      <c r="L8" s="36" t="s">
        <v>350</v>
      </c>
      <c r="M8" s="36" t="s">
        <v>351</v>
      </c>
      <c r="N8" s="36" t="s">
        <v>352</v>
      </c>
      <c r="O8" s="35" t="s">
        <v>354</v>
      </c>
      <c r="P8" s="5" t="s">
        <v>10</v>
      </c>
      <c r="EJ8" s="4"/>
    </row>
    <row r="9" spans="1:140" ht="29" x14ac:dyDescent="0.35">
      <c r="A9" s="39" t="s">
        <v>225</v>
      </c>
      <c r="B9" s="39" t="s">
        <v>239</v>
      </c>
      <c r="C9" s="39" t="s">
        <v>13</v>
      </c>
      <c r="D9" s="39">
        <v>1712</v>
      </c>
      <c r="E9" s="39">
        <v>41704</v>
      </c>
      <c r="F9" s="39" t="s">
        <v>119</v>
      </c>
      <c r="G9" s="39" t="s">
        <v>233</v>
      </c>
      <c r="H9" s="39"/>
      <c r="I9" s="39" t="s">
        <v>15</v>
      </c>
      <c r="J9" s="39"/>
      <c r="K9" s="39"/>
      <c r="L9" s="39"/>
      <c r="M9" s="39"/>
      <c r="N9" s="39"/>
      <c r="O9" s="39"/>
      <c r="P9" s="39"/>
    </row>
    <row r="10" spans="1:140" ht="29" x14ac:dyDescent="0.35">
      <c r="A10" s="39" t="s">
        <v>225</v>
      </c>
      <c r="B10" s="39" t="s">
        <v>239</v>
      </c>
      <c r="C10" s="39" t="s">
        <v>24</v>
      </c>
      <c r="D10" s="39">
        <v>2442</v>
      </c>
      <c r="E10" s="40">
        <v>38919</v>
      </c>
      <c r="F10" s="39" t="s">
        <v>242</v>
      </c>
      <c r="G10" s="39" t="s">
        <v>226</v>
      </c>
      <c r="H10" s="42"/>
      <c r="I10" s="42" t="s">
        <v>15</v>
      </c>
      <c r="J10" s="42"/>
      <c r="K10" s="42"/>
      <c r="L10" s="42"/>
      <c r="M10" s="42"/>
      <c r="N10" s="41"/>
      <c r="O10" s="41"/>
      <c r="P10" s="41"/>
    </row>
    <row r="11" spans="1:140" s="52" customFormat="1" ht="51.75" customHeight="1" x14ac:dyDescent="0.35">
      <c r="A11" s="39" t="s">
        <v>225</v>
      </c>
      <c r="B11" s="39" t="s">
        <v>239</v>
      </c>
      <c r="C11" s="39" t="s">
        <v>24</v>
      </c>
      <c r="D11" s="39">
        <v>235</v>
      </c>
      <c r="E11" s="40">
        <v>40206</v>
      </c>
      <c r="F11" s="39" t="s">
        <v>227</v>
      </c>
      <c r="G11" s="39" t="s">
        <v>228</v>
      </c>
      <c r="H11" s="42"/>
      <c r="I11" s="42" t="s">
        <v>15</v>
      </c>
      <c r="J11" s="42"/>
      <c r="K11" s="42"/>
      <c r="L11" s="42"/>
      <c r="M11" s="42"/>
      <c r="N11" s="41"/>
      <c r="O11" s="41"/>
      <c r="P11" s="41"/>
    </row>
    <row r="12" spans="1:140" ht="47.25" customHeight="1" x14ac:dyDescent="0.35">
      <c r="A12" s="43" t="s">
        <v>225</v>
      </c>
      <c r="B12" s="43" t="s">
        <v>239</v>
      </c>
      <c r="C12" s="43" t="s">
        <v>24</v>
      </c>
      <c r="D12" s="43">
        <v>3851</v>
      </c>
      <c r="E12" s="44">
        <v>39023</v>
      </c>
      <c r="F12" s="43" t="s">
        <v>240</v>
      </c>
      <c r="G12" s="43" t="s">
        <v>231</v>
      </c>
      <c r="H12" s="46"/>
      <c r="I12" s="46" t="s">
        <v>15</v>
      </c>
      <c r="J12" s="46"/>
      <c r="K12" s="46"/>
      <c r="L12" s="46"/>
      <c r="M12" s="46"/>
      <c r="N12" s="45"/>
      <c r="O12" s="45"/>
      <c r="P12" s="45"/>
    </row>
    <row r="13" spans="1:140" s="52" customFormat="1" ht="47.25" customHeight="1" x14ac:dyDescent="0.35">
      <c r="A13" s="39" t="s">
        <v>225</v>
      </c>
      <c r="B13" s="39" t="s">
        <v>239</v>
      </c>
      <c r="C13" s="39" t="s">
        <v>24</v>
      </c>
      <c r="D13" s="39">
        <v>1162</v>
      </c>
      <c r="E13" s="40">
        <v>40260</v>
      </c>
      <c r="F13" s="39" t="s">
        <v>267</v>
      </c>
      <c r="G13" s="39" t="s">
        <v>232</v>
      </c>
      <c r="H13" s="42"/>
      <c r="I13" s="42" t="s">
        <v>15</v>
      </c>
      <c r="J13" s="42"/>
      <c r="K13" s="42"/>
      <c r="L13" s="42"/>
      <c r="M13" s="42"/>
      <c r="N13" s="41"/>
      <c r="O13" s="41"/>
      <c r="P13" s="41"/>
    </row>
    <row r="14" spans="1:140" s="52" customFormat="1" ht="47.25" customHeight="1" x14ac:dyDescent="0.35">
      <c r="A14" s="39" t="s">
        <v>225</v>
      </c>
      <c r="B14" s="39" t="s">
        <v>239</v>
      </c>
      <c r="C14" s="39" t="s">
        <v>24</v>
      </c>
      <c r="D14" s="39">
        <v>1377</v>
      </c>
      <c r="E14" s="40">
        <v>41452</v>
      </c>
      <c r="F14" s="39" t="s">
        <v>204</v>
      </c>
      <c r="G14" s="39" t="s">
        <v>205</v>
      </c>
      <c r="H14" s="42"/>
      <c r="I14" s="42" t="s">
        <v>15</v>
      </c>
      <c r="J14" s="42"/>
      <c r="K14" s="42"/>
      <c r="L14" s="42"/>
      <c r="M14" s="42"/>
      <c r="N14" s="41"/>
      <c r="O14" s="41"/>
      <c r="P14" s="41"/>
    </row>
    <row r="15" spans="1:140" ht="47.25" customHeight="1" x14ac:dyDescent="0.35">
      <c r="A15" s="39" t="s">
        <v>225</v>
      </c>
      <c r="B15" s="39" t="s">
        <v>239</v>
      </c>
      <c r="C15" s="39" t="s">
        <v>24</v>
      </c>
      <c r="D15" s="39">
        <v>1078</v>
      </c>
      <c r="E15" s="40">
        <v>42150</v>
      </c>
      <c r="F15" s="39" t="s">
        <v>268</v>
      </c>
      <c r="G15" s="39" t="s">
        <v>234</v>
      </c>
      <c r="H15" s="48"/>
      <c r="I15" s="48" t="s">
        <v>15</v>
      </c>
      <c r="J15" s="48"/>
      <c r="K15" s="48"/>
      <c r="L15" s="48"/>
      <c r="M15" s="48"/>
      <c r="N15" s="47"/>
      <c r="O15" s="47"/>
      <c r="P15" s="47"/>
    </row>
    <row r="16" spans="1:140" s="52" customFormat="1" ht="47.25" customHeight="1" x14ac:dyDescent="0.35">
      <c r="A16" s="39" t="s">
        <v>225</v>
      </c>
      <c r="B16" s="39" t="s">
        <v>239</v>
      </c>
      <c r="C16" s="39" t="s">
        <v>24</v>
      </c>
      <c r="D16" s="39">
        <v>1170</v>
      </c>
      <c r="E16" s="40">
        <v>42152</v>
      </c>
      <c r="F16" s="39" t="s">
        <v>240</v>
      </c>
      <c r="G16" s="39" t="s">
        <v>235</v>
      </c>
      <c r="H16" s="42"/>
      <c r="I16" s="42" t="s">
        <v>15</v>
      </c>
      <c r="J16" s="42"/>
      <c r="K16" s="42"/>
      <c r="L16" s="42"/>
      <c r="M16" s="42"/>
      <c r="N16" s="41"/>
      <c r="O16" s="41"/>
      <c r="P16" s="41"/>
    </row>
    <row r="17" spans="1:16" s="52" customFormat="1" ht="47.25" customHeight="1" x14ac:dyDescent="0.35">
      <c r="A17" s="39" t="s">
        <v>225</v>
      </c>
      <c r="B17" s="39" t="s">
        <v>239</v>
      </c>
      <c r="C17" s="39" t="s">
        <v>24</v>
      </c>
      <c r="D17" s="39">
        <v>103</v>
      </c>
      <c r="E17" s="40">
        <v>42024</v>
      </c>
      <c r="F17" s="39" t="s">
        <v>268</v>
      </c>
      <c r="G17" s="39" t="s">
        <v>236</v>
      </c>
      <c r="H17" s="42"/>
      <c r="I17" s="42" t="s">
        <v>15</v>
      </c>
      <c r="J17" s="42"/>
      <c r="K17" s="42"/>
      <c r="L17" s="42"/>
      <c r="M17" s="42"/>
      <c r="N17" s="41"/>
      <c r="O17" s="41"/>
      <c r="P17" s="41"/>
    </row>
    <row r="18" spans="1:16" s="52" customFormat="1" ht="47.25" customHeight="1" x14ac:dyDescent="0.35">
      <c r="A18" s="39" t="s">
        <v>225</v>
      </c>
      <c r="B18" s="39" t="s">
        <v>239</v>
      </c>
      <c r="C18" s="39" t="s">
        <v>24</v>
      </c>
      <c r="D18" s="39">
        <v>415</v>
      </c>
      <c r="E18" s="40">
        <v>42497</v>
      </c>
      <c r="F18" s="39" t="s">
        <v>268</v>
      </c>
      <c r="G18" s="39" t="s">
        <v>237</v>
      </c>
      <c r="H18" s="42"/>
      <c r="I18" s="42" t="s">
        <v>15</v>
      </c>
      <c r="J18" s="42"/>
      <c r="K18" s="42"/>
      <c r="L18" s="42"/>
      <c r="M18" s="42"/>
      <c r="N18" s="41"/>
      <c r="O18" s="41"/>
      <c r="P18" s="41"/>
    </row>
    <row r="19" spans="1:16" ht="47.25" customHeight="1" x14ac:dyDescent="0.35">
      <c r="A19" s="43" t="s">
        <v>225</v>
      </c>
      <c r="B19" s="43" t="s">
        <v>239</v>
      </c>
      <c r="C19" s="43" t="s">
        <v>19</v>
      </c>
      <c r="D19" s="43">
        <v>68</v>
      </c>
      <c r="E19" s="44">
        <v>38380</v>
      </c>
      <c r="F19" s="43" t="s">
        <v>244</v>
      </c>
      <c r="G19" s="43" t="s">
        <v>241</v>
      </c>
      <c r="H19" s="46" t="s">
        <v>378</v>
      </c>
      <c r="I19" s="46" t="s">
        <v>15</v>
      </c>
      <c r="J19" s="46" t="s">
        <v>379</v>
      </c>
      <c r="K19" s="46" t="s">
        <v>393</v>
      </c>
      <c r="L19" s="46"/>
      <c r="M19" s="46"/>
      <c r="N19" s="45"/>
      <c r="O19" s="45"/>
      <c r="P19" s="45"/>
    </row>
    <row r="20" spans="1:16" ht="47.25" customHeight="1" x14ac:dyDescent="0.35">
      <c r="A20" s="43" t="s">
        <v>225</v>
      </c>
      <c r="B20" s="43" t="s">
        <v>239</v>
      </c>
      <c r="C20" s="43" t="s">
        <v>19</v>
      </c>
      <c r="D20" s="43">
        <v>715</v>
      </c>
      <c r="E20" s="44">
        <v>43259</v>
      </c>
      <c r="F20" s="43" t="s">
        <v>244</v>
      </c>
      <c r="G20" s="43" t="s">
        <v>238</v>
      </c>
      <c r="H20" s="46" t="s">
        <v>380</v>
      </c>
      <c r="I20" s="46" t="s">
        <v>15</v>
      </c>
      <c r="J20" s="46" t="s">
        <v>379</v>
      </c>
      <c r="K20" s="46" t="s">
        <v>393</v>
      </c>
      <c r="L20" s="46"/>
      <c r="M20" s="46"/>
      <c r="N20" s="45"/>
      <c r="O20" s="45"/>
      <c r="P20" s="45"/>
    </row>
    <row r="21" spans="1:16" ht="47.25" customHeight="1" x14ac:dyDescent="0.35">
      <c r="A21" s="43" t="s">
        <v>225</v>
      </c>
      <c r="B21" s="43" t="s">
        <v>243</v>
      </c>
      <c r="C21" s="43" t="s">
        <v>141</v>
      </c>
      <c r="D21" s="43" t="s">
        <v>229</v>
      </c>
      <c r="E21" s="44">
        <v>2018</v>
      </c>
      <c r="F21" s="43" t="s">
        <v>145</v>
      </c>
      <c r="G21" s="43" t="s">
        <v>230</v>
      </c>
      <c r="H21" s="46" t="s">
        <v>377</v>
      </c>
      <c r="I21" s="46" t="s">
        <v>15</v>
      </c>
      <c r="J21" s="46" t="s">
        <v>386</v>
      </c>
      <c r="K21" s="43" t="s">
        <v>391</v>
      </c>
      <c r="L21" s="46"/>
      <c r="M21" s="46"/>
      <c r="N21" s="45"/>
      <c r="O21" s="45"/>
      <c r="P21" s="45"/>
    </row>
    <row r="22" spans="1:16" ht="47.25" customHeight="1" x14ac:dyDescent="0.35">
      <c r="A22" s="43" t="s">
        <v>225</v>
      </c>
      <c r="B22" s="43" t="s">
        <v>239</v>
      </c>
      <c r="C22" s="43" t="s">
        <v>19</v>
      </c>
      <c r="D22" s="43">
        <v>330</v>
      </c>
      <c r="E22" s="44">
        <v>42894</v>
      </c>
      <c r="F22" s="43" t="s">
        <v>368</v>
      </c>
      <c r="G22" s="43" t="s">
        <v>369</v>
      </c>
      <c r="H22" s="43" t="s">
        <v>370</v>
      </c>
      <c r="I22" s="46" t="s">
        <v>15</v>
      </c>
      <c r="J22" s="46"/>
      <c r="K22" s="43" t="s">
        <v>381</v>
      </c>
      <c r="L22" s="46"/>
      <c r="M22" s="46"/>
      <c r="N22" s="45"/>
      <c r="O22" s="45"/>
      <c r="P22" s="45"/>
    </row>
    <row r="23" spans="1:16" ht="47.25" customHeight="1" x14ac:dyDescent="0.35">
      <c r="A23" s="43" t="s">
        <v>225</v>
      </c>
      <c r="B23" s="43" t="s">
        <v>239</v>
      </c>
      <c r="C23" s="43" t="s">
        <v>19</v>
      </c>
      <c r="D23" s="43">
        <v>288</v>
      </c>
      <c r="E23" s="44">
        <v>42121</v>
      </c>
      <c r="F23" s="43" t="s">
        <v>368</v>
      </c>
      <c r="G23" s="43" t="s">
        <v>374</v>
      </c>
      <c r="H23" s="43" t="s">
        <v>377</v>
      </c>
      <c r="I23" s="46" t="s">
        <v>15</v>
      </c>
      <c r="J23" s="46" t="s">
        <v>382</v>
      </c>
      <c r="K23" s="43" t="s">
        <v>388</v>
      </c>
      <c r="L23" s="46"/>
      <c r="M23" s="46"/>
      <c r="N23" s="45"/>
      <c r="O23" s="45"/>
      <c r="P23" s="45"/>
    </row>
    <row r="24" spans="1:16" ht="47.25" customHeight="1" x14ac:dyDescent="0.35">
      <c r="A24" s="43" t="s">
        <v>225</v>
      </c>
      <c r="B24" s="43" t="s">
        <v>239</v>
      </c>
      <c r="C24" s="43" t="s">
        <v>19</v>
      </c>
      <c r="D24" s="43">
        <v>237705</v>
      </c>
      <c r="E24" s="44">
        <v>43074</v>
      </c>
      <c r="F24" s="43" t="s">
        <v>375</v>
      </c>
      <c r="G24" s="43" t="s">
        <v>376</v>
      </c>
      <c r="H24" s="43" t="s">
        <v>389</v>
      </c>
      <c r="I24" s="43" t="s">
        <v>390</v>
      </c>
      <c r="J24" s="46"/>
      <c r="K24" s="43"/>
      <c r="L24" s="46"/>
      <c r="M24" s="46"/>
      <c r="N24" s="45"/>
      <c r="O24" s="45"/>
      <c r="P24" s="45"/>
    </row>
    <row r="25" spans="1:16" ht="47.25" customHeight="1" x14ac:dyDescent="0.35">
      <c r="A25" s="43" t="s">
        <v>225</v>
      </c>
      <c r="B25" s="43" t="s">
        <v>239</v>
      </c>
      <c r="C25" s="43" t="s">
        <v>24</v>
      </c>
      <c r="D25" s="43">
        <v>1077</v>
      </c>
      <c r="E25" s="44">
        <v>42150</v>
      </c>
      <c r="F25" s="43" t="s">
        <v>368</v>
      </c>
      <c r="G25" s="43" t="s">
        <v>384</v>
      </c>
      <c r="H25" s="43" t="s">
        <v>387</v>
      </c>
      <c r="I25" s="46" t="s">
        <v>15</v>
      </c>
      <c r="J25" s="46" t="s">
        <v>383</v>
      </c>
      <c r="K25" s="43" t="s">
        <v>381</v>
      </c>
      <c r="L25" s="46"/>
      <c r="M25" s="46"/>
      <c r="N25" s="45"/>
      <c r="O25" s="45"/>
      <c r="P25" s="45"/>
    </row>
    <row r="26" spans="1:16" ht="47.25" customHeight="1" x14ac:dyDescent="0.35">
      <c r="A26" s="43" t="s">
        <v>225</v>
      </c>
      <c r="B26" s="43" t="s">
        <v>239</v>
      </c>
      <c r="C26" s="43" t="s">
        <v>24</v>
      </c>
      <c r="D26" s="43">
        <v>1077</v>
      </c>
      <c r="E26" s="44">
        <v>42150</v>
      </c>
      <c r="F26" s="43" t="s">
        <v>368</v>
      </c>
      <c r="G26" s="43" t="s">
        <v>384</v>
      </c>
      <c r="H26" s="43" t="s">
        <v>385</v>
      </c>
      <c r="I26" s="46" t="s">
        <v>15</v>
      </c>
      <c r="J26" s="46" t="s">
        <v>386</v>
      </c>
      <c r="K26" s="43" t="s">
        <v>392</v>
      </c>
      <c r="L26" s="46"/>
      <c r="M26" s="46"/>
      <c r="N26" s="45"/>
      <c r="O26" s="45"/>
      <c r="P26" s="45"/>
    </row>
    <row r="27" spans="1:16" x14ac:dyDescent="0.35">
      <c r="B27" s="17"/>
    </row>
    <row r="28" spans="1:16" x14ac:dyDescent="0.35">
      <c r="B28" s="17"/>
    </row>
    <row r="29" spans="1:16" x14ac:dyDescent="0.35">
      <c r="B29" s="17"/>
    </row>
    <row r="30" spans="1:16" x14ac:dyDescent="0.35">
      <c r="B30" s="17"/>
    </row>
    <row r="31" spans="1:16" x14ac:dyDescent="0.35">
      <c r="A31" s="49"/>
      <c r="B31" s="1" t="s">
        <v>371</v>
      </c>
    </row>
    <row r="32" spans="1:16" x14ac:dyDescent="0.35">
      <c r="A32" s="50"/>
      <c r="B32" s="1" t="s">
        <v>372</v>
      </c>
    </row>
    <row r="33" spans="1:2" x14ac:dyDescent="0.35">
      <c r="A33" s="51"/>
      <c r="B33" s="1" t="s">
        <v>373</v>
      </c>
    </row>
  </sheetData>
  <autoFilter ref="A8:EJ21" xr:uid="{00000000-0009-0000-0000-00000C000000}"/>
  <mergeCells count="6">
    <mergeCell ref="A3:G5"/>
    <mergeCell ref="H3:O6"/>
    <mergeCell ref="P5:P6"/>
    <mergeCell ref="A6:G6"/>
    <mergeCell ref="J7:K7"/>
    <mergeCell ref="L7:N7"/>
  </mergeCells>
  <dataValidations count="3">
    <dataValidation type="list" allowBlank="1" showInputMessage="1" showErrorMessage="1" sqref="C9:C18 C22:C26" xr:uid="{00000000-0002-0000-0C00-000000000000}">
      <formula1>"Ley, Contrato, Resolución, Decreto"</formula1>
    </dataValidation>
    <dataValidation type="list" allowBlank="1" showInputMessage="1" showErrorMessage="1" sqref="C19:C21" xr:uid="{00000000-0002-0000-0C00-000001000000}">
      <formula1>$EJ$8:$EJ$8</formula1>
    </dataValidation>
    <dataValidation type="list" allowBlank="1" showInputMessage="1" showErrorMessage="1" sqref="I21 I8 L21:M21 N9:O18 N21:O26" xr:uid="{00000000-0002-0000-0C00-000002000000}">
      <formula1>#REF!</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499984740745262"/>
  </sheetPr>
  <dimension ref="A1:EH56"/>
  <sheetViews>
    <sheetView showGridLines="0" tabSelected="1" topLeftCell="A3" zoomScale="55" zoomScaleNormal="55" workbookViewId="0">
      <pane ySplit="6" topLeftCell="A9" activePane="bottomLeft" state="frozen"/>
      <selection activeCell="A8" sqref="A8"/>
      <selection pane="bottomLeft" activeCell="C12" sqref="C12"/>
    </sheetView>
  </sheetViews>
  <sheetFormatPr baseColWidth="10" defaultColWidth="11.453125" defaultRowHeight="27.5" customHeight="1" x14ac:dyDescent="0.35"/>
  <cols>
    <col min="1" max="1" width="13.26953125" style="85" customWidth="1"/>
    <col min="2" max="2" width="18.26953125" style="85" customWidth="1"/>
    <col min="3" max="3" width="14.54296875" style="83" customWidth="1"/>
    <col min="4" max="4" width="21.453125" style="83" bestFit="1" customWidth="1"/>
    <col min="5" max="5" width="16.81640625" style="83" customWidth="1"/>
    <col min="6" max="6" width="22.81640625" style="83" customWidth="1"/>
    <col min="7" max="7" width="91.1796875" style="83" customWidth="1"/>
    <col min="8" max="8" width="55.7265625" style="85" customWidth="1"/>
    <col min="9" max="9" width="26.1796875" style="83" customWidth="1"/>
    <col min="10" max="10" width="69" style="83" customWidth="1"/>
    <col min="11" max="11" width="36.7265625" style="83" customWidth="1"/>
    <col min="12" max="12" width="16.7265625" style="83" customWidth="1"/>
    <col min="13" max="13" width="56.54296875" style="83" customWidth="1"/>
    <col min="14" max="15" width="28.7265625" style="83" customWidth="1"/>
    <col min="16" max="16" width="81.54296875" style="83" customWidth="1"/>
    <col min="17" max="17" width="35.54296875" style="76" customWidth="1"/>
    <col min="18" max="16384" width="11.453125" style="76"/>
  </cols>
  <sheetData>
    <row r="1" spans="1:138" ht="27.5" customHeight="1" x14ac:dyDescent="0.35">
      <c r="A1" s="75"/>
      <c r="B1" s="75"/>
      <c r="C1" s="76"/>
      <c r="D1" s="76"/>
      <c r="E1" s="76"/>
      <c r="F1" s="76"/>
      <c r="G1" s="76"/>
      <c r="H1" s="75"/>
      <c r="I1" s="76"/>
      <c r="J1" s="76"/>
      <c r="K1" s="76"/>
      <c r="L1" s="76"/>
      <c r="M1" s="76"/>
      <c r="N1" s="76"/>
      <c r="O1" s="76"/>
      <c r="P1" s="76"/>
    </row>
    <row r="2" spans="1:138" ht="27.5" customHeight="1" x14ac:dyDescent="0.35">
      <c r="A2" s="75"/>
      <c r="B2" s="75"/>
      <c r="C2" s="76"/>
      <c r="D2" s="76"/>
      <c r="E2" s="76"/>
      <c r="F2" s="76"/>
      <c r="G2" s="76"/>
      <c r="H2" s="75"/>
      <c r="I2" s="76"/>
      <c r="J2" s="76"/>
      <c r="K2" s="76"/>
      <c r="L2" s="76"/>
      <c r="M2" s="76"/>
      <c r="N2" s="75" t="s">
        <v>0</v>
      </c>
      <c r="O2" s="75"/>
      <c r="P2" s="76"/>
    </row>
    <row r="3" spans="1:138" s="161" customFormat="1" ht="14" customHeight="1" x14ac:dyDescent="0.35">
      <c r="A3" s="199"/>
      <c r="B3" s="199"/>
      <c r="C3" s="223" t="s">
        <v>885</v>
      </c>
      <c r="D3" s="224"/>
      <c r="E3" s="224"/>
      <c r="F3" s="224"/>
      <c r="G3" s="224"/>
      <c r="H3" s="224"/>
      <c r="I3" s="224"/>
      <c r="J3" s="224"/>
      <c r="K3" s="224"/>
      <c r="L3" s="224"/>
      <c r="M3" s="225"/>
      <c r="N3" s="209" t="s">
        <v>879</v>
      </c>
      <c r="O3" s="210"/>
      <c r="P3" s="72" t="s">
        <v>886</v>
      </c>
    </row>
    <row r="4" spans="1:138" s="161" customFormat="1" ht="14" customHeight="1" x14ac:dyDescent="0.35">
      <c r="A4" s="199"/>
      <c r="B4" s="199"/>
      <c r="C4" s="226"/>
      <c r="D4" s="227"/>
      <c r="E4" s="227"/>
      <c r="F4" s="227"/>
      <c r="G4" s="227"/>
      <c r="H4" s="227"/>
      <c r="I4" s="227"/>
      <c r="J4" s="227"/>
      <c r="K4" s="227"/>
      <c r="L4" s="227"/>
      <c r="M4" s="228"/>
      <c r="N4" s="209" t="s">
        <v>880</v>
      </c>
      <c r="O4" s="210"/>
      <c r="P4" s="72">
        <v>3</v>
      </c>
    </row>
    <row r="5" spans="1:138" s="161" customFormat="1" ht="14" customHeight="1" x14ac:dyDescent="0.35">
      <c r="A5" s="199"/>
      <c r="B5" s="199"/>
      <c r="C5" s="226"/>
      <c r="D5" s="227"/>
      <c r="E5" s="227"/>
      <c r="F5" s="227"/>
      <c r="G5" s="227"/>
      <c r="H5" s="227"/>
      <c r="I5" s="227"/>
      <c r="J5" s="227"/>
      <c r="K5" s="227"/>
      <c r="L5" s="227"/>
      <c r="M5" s="228"/>
      <c r="N5" s="209" t="s">
        <v>881</v>
      </c>
      <c r="O5" s="210"/>
      <c r="P5" s="74">
        <v>45208</v>
      </c>
    </row>
    <row r="6" spans="1:138" s="161" customFormat="1" ht="14" customHeight="1" x14ac:dyDescent="0.35">
      <c r="A6" s="199"/>
      <c r="B6" s="199"/>
      <c r="C6" s="226"/>
      <c r="D6" s="227"/>
      <c r="E6" s="227"/>
      <c r="F6" s="227"/>
      <c r="G6" s="227"/>
      <c r="H6" s="227"/>
      <c r="I6" s="227"/>
      <c r="J6" s="227"/>
      <c r="K6" s="227"/>
      <c r="L6" s="227"/>
      <c r="M6" s="228"/>
      <c r="N6" s="209" t="s">
        <v>882</v>
      </c>
      <c r="O6" s="210"/>
      <c r="P6" s="74">
        <v>46167</v>
      </c>
    </row>
    <row r="7" spans="1:138" s="161" customFormat="1" ht="14" customHeight="1" x14ac:dyDescent="0.35">
      <c r="A7" s="199"/>
      <c r="B7" s="199"/>
      <c r="C7" s="229"/>
      <c r="D7" s="230"/>
      <c r="E7" s="230"/>
      <c r="F7" s="230"/>
      <c r="G7" s="230"/>
      <c r="H7" s="230"/>
      <c r="I7" s="230"/>
      <c r="J7" s="230"/>
      <c r="K7" s="230"/>
      <c r="L7" s="230"/>
      <c r="M7" s="231"/>
      <c r="N7" s="209" t="s">
        <v>883</v>
      </c>
      <c r="O7" s="210"/>
      <c r="P7" s="72" t="s">
        <v>884</v>
      </c>
    </row>
    <row r="8" spans="1:138" s="75" customFormat="1" ht="27.5" customHeight="1" x14ac:dyDescent="0.35">
      <c r="A8" s="77" t="s">
        <v>1</v>
      </c>
      <c r="B8" s="77" t="s">
        <v>2</v>
      </c>
      <c r="C8" s="77" t="s">
        <v>3</v>
      </c>
      <c r="D8" s="77" t="s">
        <v>4</v>
      </c>
      <c r="E8" s="77" t="s">
        <v>5</v>
      </c>
      <c r="F8" s="77" t="s">
        <v>6</v>
      </c>
      <c r="G8" s="77" t="s">
        <v>7</v>
      </c>
      <c r="H8" s="77" t="s">
        <v>8</v>
      </c>
      <c r="I8" s="77" t="s">
        <v>9</v>
      </c>
      <c r="J8" s="78" t="s">
        <v>349</v>
      </c>
      <c r="K8" s="78" t="s">
        <v>357</v>
      </c>
      <c r="L8" s="79" t="s">
        <v>528</v>
      </c>
      <c r="M8" s="79" t="s">
        <v>351</v>
      </c>
      <c r="N8" s="79" t="s">
        <v>352</v>
      </c>
      <c r="O8" s="80" t="s">
        <v>354</v>
      </c>
      <c r="P8" s="77" t="s">
        <v>10</v>
      </c>
      <c r="EH8" s="81"/>
    </row>
    <row r="9" spans="1:138" ht="27.5" customHeight="1" x14ac:dyDescent="0.35">
      <c r="A9" s="60" t="s">
        <v>117</v>
      </c>
      <c r="B9" s="60" t="s">
        <v>257</v>
      </c>
      <c r="C9" s="60" t="s">
        <v>13</v>
      </c>
      <c r="D9" s="60">
        <v>1259</v>
      </c>
      <c r="E9" s="60">
        <v>2008</v>
      </c>
      <c r="F9" s="60" t="s">
        <v>119</v>
      </c>
      <c r="G9" s="60" t="s">
        <v>120</v>
      </c>
      <c r="H9" s="60" t="s">
        <v>326</v>
      </c>
      <c r="I9" s="60" t="s">
        <v>15</v>
      </c>
      <c r="J9" s="60"/>
      <c r="K9" s="60"/>
      <c r="L9" s="171"/>
      <c r="M9" s="60"/>
      <c r="N9" s="60"/>
      <c r="O9" s="60"/>
      <c r="P9" s="60"/>
      <c r="Q9" s="83"/>
      <c r="R9" s="83"/>
      <c r="S9" s="83"/>
      <c r="T9" s="83"/>
      <c r="U9" s="83"/>
      <c r="V9" s="83"/>
      <c r="W9" s="83"/>
      <c r="X9" s="83"/>
      <c r="Y9" s="83"/>
      <c r="Z9" s="83"/>
      <c r="AA9" s="83"/>
      <c r="AB9" s="83"/>
      <c r="AC9" s="83"/>
      <c r="AD9" s="83"/>
      <c r="AE9" s="83"/>
      <c r="AF9" s="83"/>
      <c r="AG9" s="83"/>
      <c r="AH9" s="83"/>
      <c r="AI9" s="83"/>
      <c r="AJ9" s="83"/>
      <c r="AK9" s="83"/>
      <c r="AL9" s="83"/>
      <c r="AM9" s="83"/>
      <c r="AN9" s="83"/>
      <c r="AO9" s="83"/>
      <c r="AP9" s="83"/>
    </row>
    <row r="10" spans="1:138" ht="27.5" customHeight="1" x14ac:dyDescent="0.35">
      <c r="A10" s="60" t="s">
        <v>117</v>
      </c>
      <c r="B10" s="60" t="s">
        <v>257</v>
      </c>
      <c r="C10" s="60" t="s">
        <v>13</v>
      </c>
      <c r="D10" s="60">
        <v>1801</v>
      </c>
      <c r="E10" s="60">
        <v>2016</v>
      </c>
      <c r="F10" s="60" t="s">
        <v>119</v>
      </c>
      <c r="G10" s="60" t="s">
        <v>138</v>
      </c>
      <c r="H10" s="60" t="s">
        <v>529</v>
      </c>
      <c r="I10" s="60" t="s">
        <v>15</v>
      </c>
      <c r="J10" s="60"/>
      <c r="K10" s="60"/>
      <c r="L10" s="171"/>
      <c r="M10" s="60"/>
      <c r="N10" s="60"/>
      <c r="O10" s="60"/>
      <c r="P10" s="60"/>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row>
    <row r="11" spans="1:138" ht="27.5" customHeight="1" x14ac:dyDescent="0.35">
      <c r="A11" s="60" t="s">
        <v>117</v>
      </c>
      <c r="B11" s="60" t="s">
        <v>257</v>
      </c>
      <c r="C11" s="60" t="s">
        <v>13</v>
      </c>
      <c r="D11" s="60">
        <v>142</v>
      </c>
      <c r="E11" s="61">
        <v>34526</v>
      </c>
      <c r="F11" s="60" t="s">
        <v>119</v>
      </c>
      <c r="G11" s="60" t="s">
        <v>148</v>
      </c>
      <c r="H11" s="60" t="s">
        <v>530</v>
      </c>
      <c r="I11" s="60" t="s">
        <v>15</v>
      </c>
      <c r="J11" s="60"/>
      <c r="K11" s="60"/>
      <c r="L11" s="171"/>
      <c r="M11" s="60"/>
      <c r="N11" s="60"/>
      <c r="O11" s="61"/>
      <c r="P11" s="60"/>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row>
    <row r="12" spans="1:138" ht="27.5" customHeight="1" x14ac:dyDescent="0.35">
      <c r="A12" s="60" t="s">
        <v>117</v>
      </c>
      <c r="B12" s="60" t="s">
        <v>257</v>
      </c>
      <c r="C12" s="60" t="s">
        <v>13</v>
      </c>
      <c r="D12" s="60">
        <v>142</v>
      </c>
      <c r="E12" s="61">
        <v>34526</v>
      </c>
      <c r="F12" s="60" t="s">
        <v>119</v>
      </c>
      <c r="G12" s="60" t="s">
        <v>148</v>
      </c>
      <c r="H12" s="60" t="s">
        <v>531</v>
      </c>
      <c r="I12" s="60" t="s">
        <v>15</v>
      </c>
      <c r="J12" s="60"/>
      <c r="K12" s="60"/>
      <c r="L12" s="171"/>
      <c r="M12" s="10"/>
      <c r="N12" s="60"/>
      <c r="O12" s="61"/>
      <c r="P12" s="60"/>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row>
    <row r="13" spans="1:138" ht="27.5" customHeight="1" x14ac:dyDescent="0.35">
      <c r="A13" s="60" t="s">
        <v>117</v>
      </c>
      <c r="B13" s="60" t="s">
        <v>257</v>
      </c>
      <c r="C13" s="60" t="s">
        <v>13</v>
      </c>
      <c r="D13" s="60">
        <v>142</v>
      </c>
      <c r="E13" s="61">
        <v>34526</v>
      </c>
      <c r="F13" s="60" t="s">
        <v>119</v>
      </c>
      <c r="G13" s="60" t="s">
        <v>148</v>
      </c>
      <c r="H13" s="60" t="s">
        <v>532</v>
      </c>
      <c r="I13" s="60" t="s">
        <v>15</v>
      </c>
      <c r="J13" s="60"/>
      <c r="K13" s="60"/>
      <c r="L13" s="171"/>
      <c r="M13" s="10"/>
      <c r="N13" s="60"/>
      <c r="O13" s="61"/>
      <c r="P13" s="60"/>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row>
    <row r="14" spans="1:138" ht="27.5" customHeight="1" x14ac:dyDescent="0.35">
      <c r="A14" s="10" t="s">
        <v>117</v>
      </c>
      <c r="B14" s="60" t="s">
        <v>257</v>
      </c>
      <c r="C14" s="10" t="s">
        <v>13</v>
      </c>
      <c r="D14" s="10">
        <v>142</v>
      </c>
      <c r="E14" s="11">
        <v>34526</v>
      </c>
      <c r="F14" s="10" t="s">
        <v>119</v>
      </c>
      <c r="G14" s="10" t="s">
        <v>148</v>
      </c>
      <c r="H14" s="10" t="s">
        <v>533</v>
      </c>
      <c r="I14" s="10" t="s">
        <v>15</v>
      </c>
      <c r="J14" s="10"/>
      <c r="K14" s="10"/>
      <c r="L14" s="136"/>
      <c r="M14" s="10"/>
      <c r="N14" s="60"/>
      <c r="O14" s="10"/>
      <c r="P14" s="10"/>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row>
    <row r="15" spans="1:138" ht="27.5" customHeight="1" x14ac:dyDescent="0.35">
      <c r="A15" s="60" t="s">
        <v>117</v>
      </c>
      <c r="B15" s="60" t="s">
        <v>257</v>
      </c>
      <c r="C15" s="60" t="s">
        <v>13</v>
      </c>
      <c r="D15" s="60">
        <v>1801</v>
      </c>
      <c r="E15" s="61">
        <v>42580</v>
      </c>
      <c r="F15" s="60" t="s">
        <v>119</v>
      </c>
      <c r="G15" s="60" t="s">
        <v>160</v>
      </c>
      <c r="H15" s="60" t="s">
        <v>330</v>
      </c>
      <c r="I15" s="60" t="s">
        <v>15</v>
      </c>
      <c r="J15" s="60"/>
      <c r="K15" s="60"/>
      <c r="L15" s="171"/>
      <c r="M15" s="60"/>
      <c r="N15" s="60"/>
      <c r="O15" s="60"/>
      <c r="P15" s="60"/>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row>
    <row r="16" spans="1:138" ht="27.5" customHeight="1" x14ac:dyDescent="0.35">
      <c r="A16" s="60" t="s">
        <v>117</v>
      </c>
      <c r="B16" s="60" t="s">
        <v>257</v>
      </c>
      <c r="C16" s="60" t="s">
        <v>13</v>
      </c>
      <c r="D16" s="60">
        <v>9</v>
      </c>
      <c r="E16" s="61">
        <v>28879</v>
      </c>
      <c r="F16" s="60" t="s">
        <v>119</v>
      </c>
      <c r="G16" s="60" t="s">
        <v>286</v>
      </c>
      <c r="H16" s="60" t="s">
        <v>340</v>
      </c>
      <c r="I16" s="60" t="s">
        <v>15</v>
      </c>
      <c r="J16" s="60"/>
      <c r="K16" s="60"/>
      <c r="L16" s="171"/>
      <c r="M16" s="60"/>
      <c r="N16" s="60"/>
      <c r="O16" s="60"/>
      <c r="P16" s="60"/>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row>
    <row r="17" spans="1:42" ht="27.5" customHeight="1" x14ac:dyDescent="0.35">
      <c r="A17" s="60" t="s">
        <v>117</v>
      </c>
      <c r="B17" s="60" t="s">
        <v>269</v>
      </c>
      <c r="C17" s="60" t="s">
        <v>13</v>
      </c>
      <c r="D17" s="60">
        <v>55</v>
      </c>
      <c r="E17" s="61">
        <v>34152</v>
      </c>
      <c r="F17" s="60" t="s">
        <v>119</v>
      </c>
      <c r="G17" s="60" t="s">
        <v>288</v>
      </c>
      <c r="H17" s="60" t="s">
        <v>534</v>
      </c>
      <c r="I17" s="60" t="s">
        <v>15</v>
      </c>
      <c r="J17" s="60"/>
      <c r="K17" s="60"/>
      <c r="L17" s="171"/>
      <c r="M17" s="60"/>
      <c r="N17" s="60"/>
      <c r="O17" s="60"/>
      <c r="P17" s="60"/>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row>
    <row r="18" spans="1:42" ht="27.5" customHeight="1" x14ac:dyDescent="0.35">
      <c r="A18" s="60" t="s">
        <v>117</v>
      </c>
      <c r="B18" s="60" t="s">
        <v>269</v>
      </c>
      <c r="C18" s="60" t="s">
        <v>13</v>
      </c>
      <c r="D18" s="60">
        <v>140</v>
      </c>
      <c r="E18" s="61">
        <v>34508</v>
      </c>
      <c r="F18" s="60" t="s">
        <v>119</v>
      </c>
      <c r="G18" s="60" t="s">
        <v>291</v>
      </c>
      <c r="H18" s="60" t="s">
        <v>28</v>
      </c>
      <c r="I18" s="60" t="s">
        <v>15</v>
      </c>
      <c r="J18" s="60"/>
      <c r="K18" s="60"/>
      <c r="L18" s="171"/>
      <c r="M18" s="60"/>
      <c r="N18" s="60"/>
      <c r="O18" s="60"/>
      <c r="P18" s="60"/>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row>
    <row r="19" spans="1:42" ht="27.5" customHeight="1" x14ac:dyDescent="0.35">
      <c r="A19" s="60" t="s">
        <v>117</v>
      </c>
      <c r="B19" s="60" t="s">
        <v>269</v>
      </c>
      <c r="C19" s="60" t="s">
        <v>13</v>
      </c>
      <c r="D19" s="60">
        <v>373</v>
      </c>
      <c r="E19" s="61">
        <v>35587</v>
      </c>
      <c r="F19" s="60" t="s">
        <v>119</v>
      </c>
      <c r="G19" s="60" t="s">
        <v>293</v>
      </c>
      <c r="H19" s="60" t="s">
        <v>28</v>
      </c>
      <c r="I19" s="60" t="s">
        <v>15</v>
      </c>
      <c r="J19" s="60"/>
      <c r="K19" s="60"/>
      <c r="L19" s="171"/>
      <c r="M19" s="60"/>
      <c r="N19" s="60"/>
      <c r="O19" s="60"/>
      <c r="P19" s="60"/>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row>
    <row r="20" spans="1:42" ht="27.5" customHeight="1" x14ac:dyDescent="0.35">
      <c r="A20" s="60" t="s">
        <v>117</v>
      </c>
      <c r="B20" s="60" t="s">
        <v>269</v>
      </c>
      <c r="C20" s="60" t="s">
        <v>13</v>
      </c>
      <c r="D20" s="60">
        <v>1383</v>
      </c>
      <c r="E20" s="61">
        <v>40253</v>
      </c>
      <c r="F20" s="60" t="s">
        <v>119</v>
      </c>
      <c r="G20" s="60" t="s">
        <v>295</v>
      </c>
      <c r="H20" s="60" t="s">
        <v>343</v>
      </c>
      <c r="I20" s="60" t="s">
        <v>15</v>
      </c>
      <c r="J20" s="60"/>
      <c r="K20" s="60"/>
      <c r="L20" s="171"/>
      <c r="M20" s="10"/>
      <c r="N20" s="60"/>
      <c r="O20" s="60"/>
      <c r="P20" s="60"/>
      <c r="Q20" s="85"/>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row>
    <row r="21" spans="1:42" ht="27.5" customHeight="1" x14ac:dyDescent="0.35">
      <c r="A21" s="10" t="s">
        <v>535</v>
      </c>
      <c r="B21" s="10" t="s">
        <v>123</v>
      </c>
      <c r="C21" s="10" t="s">
        <v>13</v>
      </c>
      <c r="D21" s="10">
        <v>1672</v>
      </c>
      <c r="E21" s="11">
        <v>41474</v>
      </c>
      <c r="F21" s="10" t="s">
        <v>416</v>
      </c>
      <c r="G21" s="10" t="s">
        <v>424</v>
      </c>
      <c r="H21" s="10" t="s">
        <v>419</v>
      </c>
      <c r="I21" s="10" t="s">
        <v>15</v>
      </c>
      <c r="J21" s="10"/>
      <c r="K21" s="10"/>
      <c r="L21" s="136"/>
      <c r="M21" s="10"/>
      <c r="N21" s="60"/>
      <c r="O21" s="10"/>
      <c r="P21" s="10"/>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row>
    <row r="22" spans="1:42" ht="27.5" customHeight="1" x14ac:dyDescent="0.35">
      <c r="A22" s="10" t="s">
        <v>535</v>
      </c>
      <c r="B22" s="10" t="s">
        <v>536</v>
      </c>
      <c r="C22" s="10" t="s">
        <v>13</v>
      </c>
      <c r="D22" s="10">
        <v>1466</v>
      </c>
      <c r="E22" s="11">
        <v>40724</v>
      </c>
      <c r="F22" s="10" t="s">
        <v>416</v>
      </c>
      <c r="G22" s="10" t="s">
        <v>537</v>
      </c>
      <c r="H22" s="10" t="s">
        <v>419</v>
      </c>
      <c r="I22" s="10" t="s">
        <v>15</v>
      </c>
      <c r="J22" s="10"/>
      <c r="K22" s="10"/>
      <c r="L22" s="136"/>
      <c r="M22" s="10"/>
      <c r="N22" s="60"/>
      <c r="O22" s="10"/>
      <c r="P22" s="10"/>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row>
    <row r="23" spans="1:42" ht="27.5" customHeight="1" x14ac:dyDescent="0.35">
      <c r="A23" s="10" t="s">
        <v>535</v>
      </c>
      <c r="B23" s="10" t="s">
        <v>123</v>
      </c>
      <c r="C23" s="10" t="s">
        <v>13</v>
      </c>
      <c r="D23" s="10">
        <v>1453</v>
      </c>
      <c r="E23" s="11">
        <v>40718</v>
      </c>
      <c r="F23" s="10" t="s">
        <v>416</v>
      </c>
      <c r="G23" s="10" t="s">
        <v>484</v>
      </c>
      <c r="H23" s="10" t="s">
        <v>485</v>
      </c>
      <c r="I23" s="10" t="s">
        <v>15</v>
      </c>
      <c r="J23" s="10"/>
      <c r="K23" s="10"/>
      <c r="L23" s="136"/>
      <c r="M23" s="10"/>
      <c r="N23" s="60"/>
      <c r="O23" s="10"/>
      <c r="P23" s="10"/>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row>
    <row r="24" spans="1:42" ht="27.5" customHeight="1" x14ac:dyDescent="0.35">
      <c r="A24" s="10" t="s">
        <v>117</v>
      </c>
      <c r="B24" s="10" t="s">
        <v>257</v>
      </c>
      <c r="C24" s="10" t="s">
        <v>19</v>
      </c>
      <c r="D24" s="10">
        <v>288</v>
      </c>
      <c r="E24" s="10">
        <v>2015</v>
      </c>
      <c r="F24" s="10" t="s">
        <v>124</v>
      </c>
      <c r="G24" s="10" t="s">
        <v>136</v>
      </c>
      <c r="H24" s="10" t="s">
        <v>28</v>
      </c>
      <c r="I24" s="10" t="s">
        <v>15</v>
      </c>
      <c r="J24" s="10"/>
      <c r="K24" s="10"/>
      <c r="L24" s="136"/>
      <c r="M24" s="10"/>
      <c r="N24" s="10"/>
      <c r="O24" s="10"/>
      <c r="P24" s="10"/>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row>
    <row r="25" spans="1:42" ht="27.5" customHeight="1" x14ac:dyDescent="0.35">
      <c r="A25" s="60" t="s">
        <v>117</v>
      </c>
      <c r="B25" s="60" t="s">
        <v>131</v>
      </c>
      <c r="C25" s="60" t="s">
        <v>19</v>
      </c>
      <c r="D25" s="60">
        <v>754</v>
      </c>
      <c r="E25" s="60">
        <v>2014</v>
      </c>
      <c r="F25" s="60" t="s">
        <v>124</v>
      </c>
      <c r="G25" s="60" t="s">
        <v>782</v>
      </c>
      <c r="H25" s="60" t="s">
        <v>28</v>
      </c>
      <c r="I25" s="60" t="s">
        <v>15</v>
      </c>
      <c r="J25" s="60"/>
      <c r="K25" s="60"/>
      <c r="L25" s="136"/>
      <c r="M25" s="60"/>
      <c r="N25" s="60"/>
      <c r="O25" s="60"/>
      <c r="P25" s="60"/>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row>
    <row r="26" spans="1:42" ht="27.5" customHeight="1" x14ac:dyDescent="0.35">
      <c r="A26" s="60" t="s">
        <v>117</v>
      </c>
      <c r="B26" s="60" t="s">
        <v>123</v>
      </c>
      <c r="C26" s="60" t="s">
        <v>19</v>
      </c>
      <c r="D26" s="60">
        <v>472</v>
      </c>
      <c r="E26" s="61">
        <v>42794</v>
      </c>
      <c r="F26" s="60" t="s">
        <v>165</v>
      </c>
      <c r="G26" s="60" t="s">
        <v>166</v>
      </c>
      <c r="H26" s="60" t="s">
        <v>331</v>
      </c>
      <c r="I26" s="60" t="s">
        <v>15</v>
      </c>
      <c r="J26" s="60"/>
      <c r="K26" s="60"/>
      <c r="L26" s="136"/>
      <c r="M26" s="60"/>
      <c r="N26" s="60"/>
      <c r="O26" s="60"/>
      <c r="P26" s="60"/>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row>
    <row r="27" spans="1:42" ht="27.5" customHeight="1" x14ac:dyDescent="0.35">
      <c r="A27" s="60" t="s">
        <v>117</v>
      </c>
      <c r="B27" s="60" t="s">
        <v>269</v>
      </c>
      <c r="C27" s="60" t="s">
        <v>19</v>
      </c>
      <c r="D27" s="60">
        <v>610</v>
      </c>
      <c r="E27" s="61">
        <v>40262</v>
      </c>
      <c r="F27" s="60" t="s">
        <v>284</v>
      </c>
      <c r="G27" s="60" t="s">
        <v>301</v>
      </c>
      <c r="H27" s="60" t="s">
        <v>332</v>
      </c>
      <c r="I27" s="60" t="s">
        <v>15</v>
      </c>
      <c r="J27" s="60"/>
      <c r="K27" s="60"/>
      <c r="L27" s="136"/>
      <c r="M27" s="60"/>
      <c r="N27" s="60"/>
      <c r="O27" s="60"/>
      <c r="P27" s="60"/>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row>
    <row r="28" spans="1:42" ht="27.5" customHeight="1" x14ac:dyDescent="0.35">
      <c r="A28" s="60" t="s">
        <v>117</v>
      </c>
      <c r="B28" s="60" t="s">
        <v>269</v>
      </c>
      <c r="C28" s="60" t="s">
        <v>19</v>
      </c>
      <c r="D28" s="60">
        <v>627</v>
      </c>
      <c r="E28" s="61">
        <v>38814</v>
      </c>
      <c r="F28" s="60" t="s">
        <v>284</v>
      </c>
      <c r="G28" s="60" t="s">
        <v>303</v>
      </c>
      <c r="H28" s="60" t="s">
        <v>304</v>
      </c>
      <c r="I28" s="60" t="s">
        <v>15</v>
      </c>
      <c r="J28" s="60"/>
      <c r="K28" s="60"/>
      <c r="L28" s="136"/>
      <c r="M28" s="60"/>
      <c r="N28" s="60"/>
      <c r="O28" s="60"/>
      <c r="P28" s="60"/>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row>
    <row r="29" spans="1:42" ht="27.5" customHeight="1" x14ac:dyDescent="0.35">
      <c r="A29" s="60" t="s">
        <v>117</v>
      </c>
      <c r="B29" s="60" t="s">
        <v>269</v>
      </c>
      <c r="C29" s="60" t="s">
        <v>19</v>
      </c>
      <c r="D29" s="60">
        <v>631</v>
      </c>
      <c r="E29" s="61">
        <v>42080</v>
      </c>
      <c r="F29" s="60" t="s">
        <v>165</v>
      </c>
      <c r="G29" s="60" t="s">
        <v>305</v>
      </c>
      <c r="H29" s="60" t="s">
        <v>345</v>
      </c>
      <c r="I29" s="60" t="s">
        <v>15</v>
      </c>
      <c r="J29" s="60"/>
      <c r="K29" s="60"/>
      <c r="L29" s="136"/>
      <c r="M29" s="60"/>
      <c r="N29" s="60"/>
      <c r="O29" s="60"/>
      <c r="P29" s="60"/>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row>
    <row r="30" spans="1:42" ht="27.5" customHeight="1" x14ac:dyDescent="0.35">
      <c r="A30" s="60" t="s">
        <v>117</v>
      </c>
      <c r="B30" s="60" t="s">
        <v>269</v>
      </c>
      <c r="C30" s="60" t="s">
        <v>19</v>
      </c>
      <c r="D30" s="60">
        <v>910</v>
      </c>
      <c r="E30" s="61">
        <v>39604</v>
      </c>
      <c r="F30" s="60" t="s">
        <v>284</v>
      </c>
      <c r="G30" s="60" t="s">
        <v>306</v>
      </c>
      <c r="H30" s="60" t="s">
        <v>333</v>
      </c>
      <c r="I30" s="60" t="s">
        <v>15</v>
      </c>
      <c r="J30" s="60"/>
      <c r="K30" s="60"/>
      <c r="L30" s="136"/>
      <c r="M30" s="60"/>
      <c r="N30" s="60"/>
      <c r="O30" s="60"/>
      <c r="P30" s="60"/>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row>
    <row r="31" spans="1:42" ht="27.5" customHeight="1" x14ac:dyDescent="0.35">
      <c r="A31" s="60" t="s">
        <v>117</v>
      </c>
      <c r="B31" s="60" t="s">
        <v>269</v>
      </c>
      <c r="C31" s="60" t="s">
        <v>19</v>
      </c>
      <c r="D31" s="60">
        <v>1457</v>
      </c>
      <c r="E31" s="61">
        <v>40480</v>
      </c>
      <c r="F31" s="60" t="s">
        <v>284</v>
      </c>
      <c r="G31" s="60" t="s">
        <v>308</v>
      </c>
      <c r="H31" s="60" t="s">
        <v>28</v>
      </c>
      <c r="I31" s="60" t="s">
        <v>15</v>
      </c>
      <c r="J31" s="60"/>
      <c r="K31" s="60"/>
      <c r="L31" s="136"/>
      <c r="M31" s="60"/>
      <c r="N31" s="60"/>
      <c r="O31" s="60"/>
      <c r="P31" s="60"/>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row>
    <row r="32" spans="1:42" ht="27.5" customHeight="1" x14ac:dyDescent="0.35">
      <c r="A32" s="60" t="s">
        <v>117</v>
      </c>
      <c r="B32" s="60" t="s">
        <v>269</v>
      </c>
      <c r="C32" s="60" t="s">
        <v>19</v>
      </c>
      <c r="D32" s="60">
        <v>2254</v>
      </c>
      <c r="E32" s="61">
        <v>43040</v>
      </c>
      <c r="F32" s="60" t="s">
        <v>165</v>
      </c>
      <c r="G32" s="60" t="s">
        <v>310</v>
      </c>
      <c r="H32" s="60" t="s">
        <v>28</v>
      </c>
      <c r="I32" s="60" t="s">
        <v>15</v>
      </c>
      <c r="J32" s="60"/>
      <c r="K32" s="60"/>
      <c r="L32" s="136"/>
      <c r="M32" s="10"/>
      <c r="N32" s="60"/>
      <c r="O32" s="60"/>
      <c r="P32" s="60"/>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row>
    <row r="33" spans="1:42" ht="27.5" customHeight="1" x14ac:dyDescent="0.35">
      <c r="A33" s="10" t="s">
        <v>535</v>
      </c>
      <c r="B33" s="10" t="s">
        <v>123</v>
      </c>
      <c r="C33" s="10" t="s">
        <v>19</v>
      </c>
      <c r="D33" s="10">
        <v>751</v>
      </c>
      <c r="E33" s="11">
        <v>42423</v>
      </c>
      <c r="F33" s="10" t="s">
        <v>444</v>
      </c>
      <c r="G33" s="10" t="s">
        <v>462</v>
      </c>
      <c r="H33" s="10" t="s">
        <v>419</v>
      </c>
      <c r="I33" s="10" t="s">
        <v>15</v>
      </c>
      <c r="J33" s="10"/>
      <c r="K33" s="10"/>
      <c r="L33" s="136"/>
      <c r="M33" s="10"/>
      <c r="N33" s="60"/>
      <c r="O33" s="10"/>
      <c r="P33" s="10"/>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row>
    <row r="34" spans="1:42" ht="27.5" customHeight="1" x14ac:dyDescent="0.35">
      <c r="A34" s="10" t="s">
        <v>535</v>
      </c>
      <c r="B34" s="10" t="s">
        <v>464</v>
      </c>
      <c r="C34" s="10" t="s">
        <v>19</v>
      </c>
      <c r="D34" s="10">
        <v>858</v>
      </c>
      <c r="E34" s="11">
        <v>43437</v>
      </c>
      <c r="F34" s="10" t="s">
        <v>444</v>
      </c>
      <c r="G34" s="10" t="s">
        <v>465</v>
      </c>
      <c r="H34" s="10" t="s">
        <v>419</v>
      </c>
      <c r="I34" s="10" t="s">
        <v>15</v>
      </c>
      <c r="J34" s="10"/>
      <c r="K34" s="10"/>
      <c r="L34" s="136"/>
      <c r="M34" s="10"/>
      <c r="N34" s="60"/>
      <c r="O34" s="10"/>
      <c r="P34" s="10"/>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row>
    <row r="35" spans="1:42" ht="27.5" customHeight="1" x14ac:dyDescent="0.35">
      <c r="A35" s="10" t="s">
        <v>117</v>
      </c>
      <c r="B35" s="10" t="s">
        <v>123</v>
      </c>
      <c r="C35" s="10" t="s">
        <v>24</v>
      </c>
      <c r="D35" s="10">
        <v>1077</v>
      </c>
      <c r="E35" s="10">
        <v>2015</v>
      </c>
      <c r="F35" s="10" t="s">
        <v>124</v>
      </c>
      <c r="G35" s="10" t="s">
        <v>125</v>
      </c>
      <c r="H35" s="10" t="s">
        <v>126</v>
      </c>
      <c r="I35" s="10" t="s">
        <v>15</v>
      </c>
      <c r="J35" s="10"/>
      <c r="K35" s="10"/>
      <c r="L35" s="136"/>
      <c r="M35" s="10"/>
      <c r="N35" s="10"/>
      <c r="O35" s="11"/>
      <c r="P35" s="10"/>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row>
    <row r="36" spans="1:42" ht="27.5" customHeight="1" x14ac:dyDescent="0.35">
      <c r="A36" s="10" t="s">
        <v>117</v>
      </c>
      <c r="B36" s="10" t="s">
        <v>128</v>
      </c>
      <c r="C36" s="10" t="s">
        <v>24</v>
      </c>
      <c r="D36" s="10">
        <v>1077</v>
      </c>
      <c r="E36" s="10">
        <v>2015</v>
      </c>
      <c r="F36" s="10" t="s">
        <v>124</v>
      </c>
      <c r="G36" s="10" t="s">
        <v>125</v>
      </c>
      <c r="H36" s="10" t="s">
        <v>129</v>
      </c>
      <c r="I36" s="10" t="s">
        <v>15</v>
      </c>
      <c r="J36" s="10"/>
      <c r="K36" s="10"/>
      <c r="L36" s="171"/>
      <c r="M36" s="10"/>
      <c r="N36" s="60"/>
      <c r="O36" s="61"/>
      <c r="P36" s="10"/>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row>
    <row r="37" spans="1:42" ht="27.5" customHeight="1" x14ac:dyDescent="0.35">
      <c r="A37" s="10" t="s">
        <v>117</v>
      </c>
      <c r="B37" s="10" t="s">
        <v>361</v>
      </c>
      <c r="C37" s="10" t="s">
        <v>24</v>
      </c>
      <c r="D37" s="10">
        <v>1077</v>
      </c>
      <c r="E37" s="10">
        <v>2015</v>
      </c>
      <c r="F37" s="10" t="s">
        <v>124</v>
      </c>
      <c r="G37" s="10" t="s">
        <v>125</v>
      </c>
      <c r="H37" s="10" t="s">
        <v>132</v>
      </c>
      <c r="I37" s="10" t="s">
        <v>15</v>
      </c>
      <c r="J37" s="10"/>
      <c r="K37" s="10"/>
      <c r="L37" s="136"/>
      <c r="M37" s="10"/>
      <c r="N37" s="10"/>
      <c r="O37" s="11"/>
      <c r="P37" s="10"/>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row>
    <row r="38" spans="1:42" ht="27.5" customHeight="1" x14ac:dyDescent="0.35">
      <c r="A38" s="10" t="s">
        <v>117</v>
      </c>
      <c r="B38" s="10" t="s">
        <v>131</v>
      </c>
      <c r="C38" s="10" t="s">
        <v>24</v>
      </c>
      <c r="D38" s="10">
        <v>1077</v>
      </c>
      <c r="E38" s="10">
        <v>2015</v>
      </c>
      <c r="F38" s="10" t="s">
        <v>124</v>
      </c>
      <c r="G38" s="10" t="s">
        <v>125</v>
      </c>
      <c r="H38" s="10" t="s">
        <v>134</v>
      </c>
      <c r="I38" s="10" t="s">
        <v>15</v>
      </c>
      <c r="J38" s="10"/>
      <c r="K38" s="10"/>
      <c r="L38" s="136"/>
      <c r="M38" s="10"/>
      <c r="N38" s="10"/>
      <c r="O38" s="11"/>
      <c r="P38" s="10"/>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row>
    <row r="39" spans="1:42" ht="27.5" customHeight="1" x14ac:dyDescent="0.35">
      <c r="A39" s="60" t="s">
        <v>117</v>
      </c>
      <c r="B39" s="60" t="s">
        <v>269</v>
      </c>
      <c r="C39" s="60" t="s">
        <v>24</v>
      </c>
      <c r="D39" s="60">
        <v>1076</v>
      </c>
      <c r="E39" s="61">
        <v>42140</v>
      </c>
      <c r="F39" s="60" t="s">
        <v>270</v>
      </c>
      <c r="G39" s="60" t="s">
        <v>314</v>
      </c>
      <c r="H39" s="60" t="s">
        <v>539</v>
      </c>
      <c r="I39" s="60" t="s">
        <v>15</v>
      </c>
      <c r="J39" s="60"/>
      <c r="K39" s="60"/>
      <c r="L39" s="136"/>
      <c r="M39" s="10"/>
      <c r="N39" s="60"/>
      <c r="O39" s="60"/>
      <c r="P39" s="60"/>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row>
    <row r="40" spans="1:42" ht="27.5" customHeight="1" x14ac:dyDescent="0.35">
      <c r="A40" s="60" t="s">
        <v>117</v>
      </c>
      <c r="B40" s="60" t="s">
        <v>269</v>
      </c>
      <c r="C40" s="60" t="s">
        <v>24</v>
      </c>
      <c r="D40" s="60">
        <v>1076</v>
      </c>
      <c r="E40" s="61">
        <v>42140</v>
      </c>
      <c r="F40" s="60" t="s">
        <v>270</v>
      </c>
      <c r="G40" s="60" t="s">
        <v>314</v>
      </c>
      <c r="H40" s="60" t="s">
        <v>540</v>
      </c>
      <c r="I40" s="60" t="s">
        <v>15</v>
      </c>
      <c r="J40" s="60"/>
      <c r="K40" s="60"/>
      <c r="L40" s="136"/>
      <c r="M40" s="10"/>
      <c r="N40" s="60"/>
      <c r="O40" s="60"/>
      <c r="P40" s="60"/>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row>
    <row r="41" spans="1:42" ht="27.5" customHeight="1" x14ac:dyDescent="0.35">
      <c r="A41" s="10" t="s">
        <v>117</v>
      </c>
      <c r="B41" s="10" t="s">
        <v>269</v>
      </c>
      <c r="C41" s="10" t="s">
        <v>24</v>
      </c>
      <c r="D41" s="10">
        <v>1077</v>
      </c>
      <c r="E41" s="10">
        <v>2015</v>
      </c>
      <c r="F41" s="10" t="s">
        <v>254</v>
      </c>
      <c r="G41" s="10" t="s">
        <v>272</v>
      </c>
      <c r="H41" s="10" t="s">
        <v>273</v>
      </c>
      <c r="I41" s="10" t="s">
        <v>15</v>
      </c>
      <c r="J41" s="10"/>
      <c r="K41" s="10"/>
      <c r="L41" s="136"/>
      <c r="M41" s="10"/>
      <c r="N41" s="10"/>
      <c r="O41" s="10"/>
      <c r="P41" s="10"/>
    </row>
    <row r="42" spans="1:42" ht="27.5" customHeight="1" x14ac:dyDescent="0.35">
      <c r="A42" s="60" t="s">
        <v>117</v>
      </c>
      <c r="B42" s="60" t="s">
        <v>269</v>
      </c>
      <c r="C42" s="60" t="s">
        <v>24</v>
      </c>
      <c r="D42" s="60">
        <v>2811</v>
      </c>
      <c r="E42" s="61">
        <v>27381</v>
      </c>
      <c r="F42" s="60" t="s">
        <v>40</v>
      </c>
      <c r="G42" s="60" t="s">
        <v>277</v>
      </c>
      <c r="H42" s="60" t="s">
        <v>337</v>
      </c>
      <c r="I42" s="60" t="s">
        <v>15</v>
      </c>
      <c r="J42" s="60"/>
      <c r="K42" s="60"/>
      <c r="L42" s="136"/>
      <c r="M42" s="60"/>
      <c r="N42" s="60"/>
      <c r="O42" s="60"/>
      <c r="P42" s="60"/>
    </row>
    <row r="43" spans="1:42" ht="27.5" customHeight="1" x14ac:dyDescent="0.35">
      <c r="A43" s="60" t="s">
        <v>117</v>
      </c>
      <c r="B43" s="60" t="s">
        <v>269</v>
      </c>
      <c r="C43" s="60" t="s">
        <v>24</v>
      </c>
      <c r="D43" s="60">
        <v>2811</v>
      </c>
      <c r="E43" s="61">
        <v>27381</v>
      </c>
      <c r="F43" s="60" t="s">
        <v>40</v>
      </c>
      <c r="G43" s="60" t="s">
        <v>279</v>
      </c>
      <c r="H43" s="60" t="s">
        <v>338</v>
      </c>
      <c r="I43" s="60" t="s">
        <v>15</v>
      </c>
      <c r="J43" s="60"/>
      <c r="K43" s="60"/>
      <c r="L43" s="136"/>
      <c r="M43" s="60"/>
      <c r="N43" s="60"/>
      <c r="O43" s="60"/>
      <c r="P43" s="60"/>
    </row>
    <row r="44" spans="1:42" ht="27.5" customHeight="1" x14ac:dyDescent="0.35">
      <c r="A44" s="60" t="s">
        <v>117</v>
      </c>
      <c r="B44" s="60" t="s">
        <v>269</v>
      </c>
      <c r="C44" s="60" t="s">
        <v>24</v>
      </c>
      <c r="D44" s="60">
        <v>3102</v>
      </c>
      <c r="E44" s="61">
        <v>35794</v>
      </c>
      <c r="F44" s="60" t="s">
        <v>40</v>
      </c>
      <c r="G44" s="60" t="s">
        <v>280</v>
      </c>
      <c r="H44" s="60" t="s">
        <v>339</v>
      </c>
      <c r="I44" s="60" t="s">
        <v>15</v>
      </c>
      <c r="J44" s="60"/>
      <c r="K44" s="60"/>
      <c r="L44" s="136"/>
      <c r="M44" s="60"/>
      <c r="N44" s="60"/>
      <c r="O44" s="60"/>
      <c r="P44" s="60"/>
    </row>
    <row r="45" spans="1:42" ht="27.5" customHeight="1" x14ac:dyDescent="0.35">
      <c r="A45" s="60" t="s">
        <v>117</v>
      </c>
      <c r="B45" s="60" t="s">
        <v>269</v>
      </c>
      <c r="C45" s="60" t="s">
        <v>24</v>
      </c>
      <c r="D45" s="60">
        <v>3450</v>
      </c>
      <c r="E45" s="61">
        <v>39703</v>
      </c>
      <c r="F45" s="60" t="s">
        <v>40</v>
      </c>
      <c r="G45" s="60" t="s">
        <v>282</v>
      </c>
      <c r="H45" s="60" t="s">
        <v>28</v>
      </c>
      <c r="I45" s="60" t="s">
        <v>15</v>
      </c>
      <c r="J45" s="60"/>
      <c r="K45" s="60"/>
      <c r="L45" s="136"/>
      <c r="M45" s="60"/>
      <c r="N45" s="60"/>
      <c r="O45" s="60"/>
      <c r="P45" s="60"/>
    </row>
    <row r="46" spans="1:42" ht="27.5" customHeight="1" x14ac:dyDescent="0.35">
      <c r="A46" s="10" t="s">
        <v>535</v>
      </c>
      <c r="B46" s="10" t="s">
        <v>536</v>
      </c>
      <c r="C46" s="10" t="s">
        <v>24</v>
      </c>
      <c r="D46" s="10">
        <v>1956</v>
      </c>
      <c r="E46" s="11">
        <v>42282</v>
      </c>
      <c r="F46" s="10" t="s">
        <v>542</v>
      </c>
      <c r="G46" s="10" t="s">
        <v>543</v>
      </c>
      <c r="H46" s="10" t="s">
        <v>544</v>
      </c>
      <c r="I46" s="10" t="s">
        <v>15</v>
      </c>
      <c r="J46" s="10"/>
      <c r="K46" s="10"/>
      <c r="L46" s="136"/>
      <c r="M46" s="10"/>
      <c r="N46" s="60"/>
      <c r="O46" s="10"/>
      <c r="P46" s="10"/>
    </row>
    <row r="47" spans="1:42" ht="27.5" customHeight="1" x14ac:dyDescent="0.35">
      <c r="A47" s="10" t="s">
        <v>535</v>
      </c>
      <c r="B47" s="10" t="s">
        <v>257</v>
      </c>
      <c r="C47" s="10" t="s">
        <v>24</v>
      </c>
      <c r="D47" s="10">
        <v>596</v>
      </c>
      <c r="E47" s="11">
        <v>42471</v>
      </c>
      <c r="F47" s="10" t="s">
        <v>437</v>
      </c>
      <c r="G47" s="10" t="s">
        <v>440</v>
      </c>
      <c r="H47" s="10" t="s">
        <v>419</v>
      </c>
      <c r="I47" s="10" t="s">
        <v>15</v>
      </c>
      <c r="J47" s="10"/>
      <c r="K47" s="10"/>
      <c r="L47" s="136"/>
      <c r="M47" s="10"/>
      <c r="N47" s="10"/>
      <c r="O47" s="10"/>
      <c r="P47" s="10"/>
    </row>
    <row r="48" spans="1:42" ht="27.5" customHeight="1" x14ac:dyDescent="0.35">
      <c r="A48" s="10" t="s">
        <v>535</v>
      </c>
      <c r="B48" s="10" t="s">
        <v>257</v>
      </c>
      <c r="C48" s="10" t="s">
        <v>474</v>
      </c>
      <c r="D48" s="120">
        <v>20171000000044</v>
      </c>
      <c r="E48" s="11">
        <v>43000</v>
      </c>
      <c r="F48" s="10" t="s">
        <v>467</v>
      </c>
      <c r="G48" s="10" t="s">
        <v>487</v>
      </c>
      <c r="H48" s="10" t="s">
        <v>419</v>
      </c>
      <c r="I48" s="10" t="s">
        <v>15</v>
      </c>
      <c r="J48" s="10"/>
      <c r="K48" s="10"/>
      <c r="L48" s="136"/>
      <c r="M48" s="10"/>
      <c r="N48" s="60"/>
      <c r="O48" s="10"/>
      <c r="P48" s="10"/>
    </row>
    <row r="49" spans="1:16" ht="27.5" customHeight="1" x14ac:dyDescent="0.35">
      <c r="A49" s="86" t="s">
        <v>117</v>
      </c>
      <c r="B49" s="86"/>
      <c r="C49" s="86" t="s">
        <v>474</v>
      </c>
      <c r="D49" s="120">
        <v>20201000000144</v>
      </c>
      <c r="E49" s="124">
        <v>43927</v>
      </c>
      <c r="F49" s="86" t="s">
        <v>688</v>
      </c>
      <c r="G49" s="86" t="s">
        <v>689</v>
      </c>
      <c r="H49" s="86" t="s">
        <v>601</v>
      </c>
      <c r="I49" s="86" t="s">
        <v>15</v>
      </c>
      <c r="J49" s="69"/>
      <c r="K49" s="87"/>
      <c r="L49" s="172"/>
      <c r="M49" s="87"/>
      <c r="N49" s="69"/>
      <c r="O49" s="87"/>
      <c r="P49" s="87"/>
    </row>
    <row r="50" spans="1:16" ht="27.5" customHeight="1" x14ac:dyDescent="0.35">
      <c r="A50" s="90" t="s">
        <v>117</v>
      </c>
      <c r="B50" s="90"/>
      <c r="C50" s="90" t="s">
        <v>690</v>
      </c>
      <c r="D50" s="90">
        <v>911</v>
      </c>
      <c r="E50" s="129">
        <v>2020</v>
      </c>
      <c r="F50" s="90" t="s">
        <v>691</v>
      </c>
      <c r="G50" s="90" t="s">
        <v>692</v>
      </c>
      <c r="H50" s="90" t="s">
        <v>693</v>
      </c>
      <c r="I50" s="90" t="s">
        <v>15</v>
      </c>
      <c r="J50" s="10"/>
      <c r="K50" s="10"/>
      <c r="L50" s="10"/>
      <c r="M50" s="10"/>
      <c r="N50" s="10"/>
      <c r="O50" s="10"/>
      <c r="P50" s="10"/>
    </row>
    <row r="51" spans="1:16" ht="27.5" customHeight="1" x14ac:dyDescent="0.35">
      <c r="A51" s="90" t="s">
        <v>117</v>
      </c>
      <c r="B51" s="90"/>
      <c r="C51" s="90" t="s">
        <v>13</v>
      </c>
      <c r="D51" s="90">
        <v>2027</v>
      </c>
      <c r="E51" s="129">
        <v>44036</v>
      </c>
      <c r="F51" s="90" t="s">
        <v>526</v>
      </c>
      <c r="G51" s="90" t="s">
        <v>783</v>
      </c>
      <c r="H51" s="90"/>
      <c r="I51" s="90"/>
      <c r="J51" s="10"/>
      <c r="K51" s="10"/>
      <c r="L51" s="10"/>
      <c r="M51" s="10"/>
      <c r="N51" s="10"/>
      <c r="O51" s="10"/>
      <c r="P51" s="10"/>
    </row>
    <row r="52" spans="1:16" ht="27.5" customHeight="1" x14ac:dyDescent="0.35">
      <c r="A52" s="167" t="s">
        <v>889</v>
      </c>
      <c r="B52" s="167" t="s">
        <v>257</v>
      </c>
      <c r="C52" s="167" t="s">
        <v>19</v>
      </c>
      <c r="D52" s="167">
        <v>155</v>
      </c>
      <c r="E52" s="168">
        <v>36999</v>
      </c>
      <c r="F52" s="167" t="s">
        <v>444</v>
      </c>
      <c r="G52" s="167" t="s">
        <v>458</v>
      </c>
      <c r="H52" s="167" t="s">
        <v>419</v>
      </c>
      <c r="I52" s="167" t="s">
        <v>15</v>
      </c>
      <c r="J52" s="167"/>
      <c r="K52" s="167"/>
      <c r="L52" s="169"/>
      <c r="M52" s="167"/>
      <c r="N52" s="170"/>
      <c r="O52" s="167"/>
      <c r="P52" s="167"/>
    </row>
    <row r="53" spans="1:16" ht="27.5" customHeight="1" x14ac:dyDescent="0.35">
      <c r="N53" s="350" t="s">
        <v>0</v>
      </c>
      <c r="O53" s="306">
        <f>COUNTIF(N9:N51,N53)</f>
        <v>0</v>
      </c>
      <c r="P53" s="307" t="e">
        <f>O53/O56</f>
        <v>#DIV/0!</v>
      </c>
    </row>
    <row r="54" spans="1:16" ht="27.5" customHeight="1" x14ac:dyDescent="0.35">
      <c r="N54" s="350" t="s">
        <v>449</v>
      </c>
      <c r="O54" s="306">
        <f>COUNTIF(N9:N48,N54)</f>
        <v>0</v>
      </c>
      <c r="P54" s="308" t="e">
        <f>O54/O56</f>
        <v>#DIV/0!</v>
      </c>
    </row>
    <row r="55" spans="1:16" ht="27.5" customHeight="1" x14ac:dyDescent="0.35">
      <c r="N55" s="350" t="s">
        <v>17</v>
      </c>
      <c r="O55" s="306">
        <v>0</v>
      </c>
    </row>
    <row r="56" spans="1:16" ht="27.5" customHeight="1" x14ac:dyDescent="0.35">
      <c r="O56" s="351">
        <f>+COUNTA(N9:N51)</f>
        <v>0</v>
      </c>
    </row>
  </sheetData>
  <autoFilter ref="A8:E51" xr:uid="{00000000-0001-0000-0100-000000000000}"/>
  <mergeCells count="7">
    <mergeCell ref="A3:B7"/>
    <mergeCell ref="C3:M7"/>
    <mergeCell ref="N3:O3"/>
    <mergeCell ref="N4:O4"/>
    <mergeCell ref="N5:O5"/>
    <mergeCell ref="N6:O6"/>
    <mergeCell ref="N7:O7"/>
  </mergeCells>
  <dataValidations count="2">
    <dataValidation type="list" allowBlank="1" showInputMessage="1" showErrorMessage="1" sqref="I8 N9:O10 N14:N20 N26:N30 I37:I48 O39:O48 N39:N49 O52" xr:uid="{00000000-0002-0000-0100-000001000000}">
      <formula1>#REF!</formula1>
    </dataValidation>
    <dataValidation type="list" allowBlank="1" showInputMessage="1" showErrorMessage="1" sqref="C21:C48 C52" xr:uid="{00000000-0002-0000-0100-000000000000}">
      <formula1>$EH$8:$EH$8</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8650-B5CF-4F8C-89FE-9F698DDD232D}">
  <sheetPr>
    <tabColor theme="1" tint="0.249977111117893"/>
  </sheetPr>
  <dimension ref="A1:P113"/>
  <sheetViews>
    <sheetView zoomScale="60" zoomScaleNormal="60" workbookViewId="0">
      <pane ySplit="6" topLeftCell="A7" activePane="bottomLeft" state="frozen"/>
      <selection activeCell="C1" sqref="C1"/>
      <selection pane="bottomLeft" sqref="A1:XFD1048576"/>
    </sheetView>
  </sheetViews>
  <sheetFormatPr baseColWidth="10" defaultColWidth="11.453125" defaultRowHeight="14.5" x14ac:dyDescent="0.35"/>
  <cols>
    <col min="1" max="1" width="11.36328125" style="76" customWidth="1"/>
    <col min="2" max="2" width="12" style="76" customWidth="1"/>
    <col min="3" max="3" width="11.26953125" style="76" customWidth="1"/>
    <col min="4" max="4" width="9.81640625" style="76" customWidth="1"/>
    <col min="5" max="5" width="10.7265625" style="76" customWidth="1"/>
    <col min="6" max="6" width="20.7265625" style="76" customWidth="1"/>
    <col min="7" max="7" width="28.7265625" style="76" customWidth="1"/>
    <col min="8" max="8" width="40.453125" style="76" customWidth="1"/>
    <col min="9" max="9" width="14.7265625" style="76" customWidth="1"/>
    <col min="10" max="10" width="44.453125" style="76" customWidth="1"/>
    <col min="11" max="11" width="34.81640625" style="76" customWidth="1"/>
    <col min="12" max="12" width="16" style="76" customWidth="1"/>
    <col min="13" max="13" width="38" style="76" customWidth="1"/>
    <col min="14" max="14" width="15" style="76" customWidth="1"/>
    <col min="15" max="15" width="14" style="76" customWidth="1"/>
    <col min="16" max="16" width="42" style="76" customWidth="1"/>
    <col min="17" max="19" width="11.453125" style="76" customWidth="1"/>
    <col min="20" max="16384" width="11.453125" style="76"/>
  </cols>
  <sheetData>
    <row r="1" spans="1:16" s="161" customFormat="1" ht="18" customHeight="1" x14ac:dyDescent="0.35">
      <c r="A1" s="199"/>
      <c r="B1" s="199"/>
      <c r="C1" s="223" t="s">
        <v>885</v>
      </c>
      <c r="D1" s="224"/>
      <c r="E1" s="224"/>
      <c r="F1" s="224"/>
      <c r="G1" s="224"/>
      <c r="H1" s="224"/>
      <c r="I1" s="224"/>
      <c r="J1" s="224"/>
      <c r="K1" s="224"/>
      <c r="L1" s="224"/>
      <c r="M1" s="225"/>
      <c r="N1" s="209" t="s">
        <v>879</v>
      </c>
      <c r="O1" s="210"/>
      <c r="P1" s="72" t="s">
        <v>886</v>
      </c>
    </row>
    <row r="2" spans="1:16" s="161" customFormat="1" ht="16" customHeight="1" x14ac:dyDescent="0.35">
      <c r="A2" s="199"/>
      <c r="B2" s="199"/>
      <c r="C2" s="226"/>
      <c r="D2" s="227"/>
      <c r="E2" s="227"/>
      <c r="F2" s="227"/>
      <c r="G2" s="227"/>
      <c r="H2" s="227"/>
      <c r="I2" s="227"/>
      <c r="J2" s="227"/>
      <c r="K2" s="227"/>
      <c r="L2" s="227"/>
      <c r="M2" s="228"/>
      <c r="N2" s="209" t="s">
        <v>880</v>
      </c>
      <c r="O2" s="210"/>
      <c r="P2" s="72">
        <v>3</v>
      </c>
    </row>
    <row r="3" spans="1:16" s="161" customFormat="1" ht="16" customHeight="1" x14ac:dyDescent="0.35">
      <c r="A3" s="199"/>
      <c r="B3" s="199"/>
      <c r="C3" s="226"/>
      <c r="D3" s="227"/>
      <c r="E3" s="227"/>
      <c r="F3" s="227"/>
      <c r="G3" s="227"/>
      <c r="H3" s="227"/>
      <c r="I3" s="227"/>
      <c r="J3" s="227"/>
      <c r="K3" s="227"/>
      <c r="L3" s="227"/>
      <c r="M3" s="228"/>
      <c r="N3" s="209" t="s">
        <v>881</v>
      </c>
      <c r="O3" s="210"/>
      <c r="P3" s="74">
        <v>45208</v>
      </c>
    </row>
    <row r="4" spans="1:16" s="161" customFormat="1" ht="16" customHeight="1" x14ac:dyDescent="0.35">
      <c r="A4" s="199"/>
      <c r="B4" s="199"/>
      <c r="C4" s="226"/>
      <c r="D4" s="227"/>
      <c r="E4" s="227"/>
      <c r="F4" s="227"/>
      <c r="G4" s="227"/>
      <c r="H4" s="227"/>
      <c r="I4" s="227"/>
      <c r="J4" s="227"/>
      <c r="K4" s="227"/>
      <c r="L4" s="227"/>
      <c r="M4" s="228"/>
      <c r="N4" s="209" t="s">
        <v>882</v>
      </c>
      <c r="O4" s="210"/>
      <c r="P4" s="74">
        <v>46167</v>
      </c>
    </row>
    <row r="5" spans="1:16" s="161" customFormat="1" ht="16" customHeight="1" x14ac:dyDescent="0.35">
      <c r="A5" s="199"/>
      <c r="B5" s="199"/>
      <c r="C5" s="229"/>
      <c r="D5" s="230"/>
      <c r="E5" s="230"/>
      <c r="F5" s="230"/>
      <c r="G5" s="230"/>
      <c r="H5" s="230"/>
      <c r="I5" s="230"/>
      <c r="J5" s="230"/>
      <c r="K5" s="230"/>
      <c r="L5" s="230"/>
      <c r="M5" s="231"/>
      <c r="N5" s="209" t="s">
        <v>883</v>
      </c>
      <c r="O5" s="210"/>
      <c r="P5" s="72" t="s">
        <v>884</v>
      </c>
    </row>
    <row r="6" spans="1:16" s="76" customFormat="1" ht="30" customHeight="1" x14ac:dyDescent="0.35">
      <c r="A6" s="77" t="s">
        <v>1</v>
      </c>
      <c r="B6" s="77" t="s">
        <v>2</v>
      </c>
      <c r="C6" s="77" t="s">
        <v>3</v>
      </c>
      <c r="D6" s="77" t="s">
        <v>4</v>
      </c>
      <c r="E6" s="77" t="s">
        <v>5</v>
      </c>
      <c r="F6" s="77" t="s">
        <v>6</v>
      </c>
      <c r="G6" s="77" t="s">
        <v>7</v>
      </c>
      <c r="H6" s="126" t="s">
        <v>8</v>
      </c>
      <c r="I6" s="126" t="s">
        <v>9</v>
      </c>
      <c r="J6" s="127" t="s">
        <v>349</v>
      </c>
      <c r="K6" s="127" t="s">
        <v>357</v>
      </c>
      <c r="L6" s="79" t="s">
        <v>350</v>
      </c>
      <c r="M6" s="79" t="s">
        <v>351</v>
      </c>
      <c r="N6" s="79" t="s">
        <v>352</v>
      </c>
      <c r="O6" s="128" t="s">
        <v>354</v>
      </c>
      <c r="P6" s="77" t="s">
        <v>10</v>
      </c>
    </row>
    <row r="7" spans="1:16" s="76" customFormat="1" ht="22" customHeight="1" x14ac:dyDescent="0.35">
      <c r="A7" s="336" t="s">
        <v>1001</v>
      </c>
      <c r="B7" s="336" t="s">
        <v>1001</v>
      </c>
      <c r="C7" s="337" t="s">
        <v>1002</v>
      </c>
      <c r="D7" s="337" t="s">
        <v>1024</v>
      </c>
      <c r="E7" s="338" t="s">
        <v>1003</v>
      </c>
      <c r="F7" s="337" t="s">
        <v>1025</v>
      </c>
      <c r="G7" s="337" t="s">
        <v>1026</v>
      </c>
      <c r="H7" s="337" t="s">
        <v>1027</v>
      </c>
      <c r="I7" s="339" t="s">
        <v>608</v>
      </c>
      <c r="J7" s="337" t="s">
        <v>1028</v>
      </c>
      <c r="K7" s="337" t="s">
        <v>1029</v>
      </c>
      <c r="L7" s="340"/>
      <c r="M7" s="337"/>
      <c r="N7" s="339"/>
      <c r="O7" s="337"/>
      <c r="P7" s="337"/>
    </row>
    <row r="8" spans="1:16" s="76" customFormat="1" ht="22" customHeight="1" x14ac:dyDescent="0.35">
      <c r="A8" s="336" t="s">
        <v>1001</v>
      </c>
      <c r="B8" s="336" t="s">
        <v>1001</v>
      </c>
      <c r="C8" s="337" t="s">
        <v>1002</v>
      </c>
      <c r="D8" s="337" t="s">
        <v>1024</v>
      </c>
      <c r="E8" s="338" t="s">
        <v>1003</v>
      </c>
      <c r="F8" s="337" t="s">
        <v>1025</v>
      </c>
      <c r="G8" s="337" t="s">
        <v>1026</v>
      </c>
      <c r="H8" s="337" t="s">
        <v>1030</v>
      </c>
      <c r="I8" s="339" t="s">
        <v>608</v>
      </c>
      <c r="J8" s="337" t="s">
        <v>1031</v>
      </c>
      <c r="K8" s="337" t="s">
        <v>1032</v>
      </c>
      <c r="L8" s="340"/>
      <c r="M8" s="337"/>
      <c r="N8" s="339"/>
      <c r="O8" s="337"/>
      <c r="P8" s="337"/>
    </row>
    <row r="9" spans="1:16" s="76" customFormat="1" ht="22" customHeight="1" x14ac:dyDescent="0.35">
      <c r="A9" s="336" t="s">
        <v>1001</v>
      </c>
      <c r="B9" s="336" t="s">
        <v>1001</v>
      </c>
      <c r="C9" s="337" t="s">
        <v>1002</v>
      </c>
      <c r="D9" s="337" t="s">
        <v>1024</v>
      </c>
      <c r="E9" s="338" t="s">
        <v>1003</v>
      </c>
      <c r="F9" s="337" t="s">
        <v>1025</v>
      </c>
      <c r="G9" s="337" t="s">
        <v>1026</v>
      </c>
      <c r="H9" s="337" t="s">
        <v>1033</v>
      </c>
      <c r="I9" s="339" t="s">
        <v>608</v>
      </c>
      <c r="J9" s="337" t="s">
        <v>1034</v>
      </c>
      <c r="K9" s="337" t="s">
        <v>1035</v>
      </c>
      <c r="L9" s="340"/>
      <c r="M9" s="337"/>
      <c r="N9" s="339"/>
      <c r="O9" s="337"/>
      <c r="P9" s="337"/>
    </row>
    <row r="10" spans="1:16" s="76" customFormat="1" ht="22" customHeight="1" x14ac:dyDescent="0.35">
      <c r="A10" s="336" t="s">
        <v>1001</v>
      </c>
      <c r="B10" s="336" t="s">
        <v>1001</v>
      </c>
      <c r="C10" s="337" t="s">
        <v>1002</v>
      </c>
      <c r="D10" s="337" t="s">
        <v>1024</v>
      </c>
      <c r="E10" s="338" t="s">
        <v>1003</v>
      </c>
      <c r="F10" s="337" t="s">
        <v>1025</v>
      </c>
      <c r="G10" s="337" t="s">
        <v>1026</v>
      </c>
      <c r="H10" s="337" t="s">
        <v>1036</v>
      </c>
      <c r="I10" s="339" t="s">
        <v>608</v>
      </c>
      <c r="J10" s="337" t="s">
        <v>1037</v>
      </c>
      <c r="K10" s="337" t="s">
        <v>1038</v>
      </c>
      <c r="L10" s="340"/>
      <c r="M10" s="337"/>
      <c r="N10" s="339"/>
      <c r="O10" s="337"/>
      <c r="P10" s="337"/>
    </row>
    <row r="11" spans="1:16" s="76" customFormat="1" ht="22" customHeight="1" x14ac:dyDescent="0.35">
      <c r="A11" s="336" t="s">
        <v>1001</v>
      </c>
      <c r="B11" s="336" t="s">
        <v>1001</v>
      </c>
      <c r="C11" s="337" t="s">
        <v>1002</v>
      </c>
      <c r="D11" s="337" t="s">
        <v>1039</v>
      </c>
      <c r="E11" s="338" t="s">
        <v>1004</v>
      </c>
      <c r="F11" s="337" t="s">
        <v>1025</v>
      </c>
      <c r="G11" s="337" t="s">
        <v>1040</v>
      </c>
      <c r="H11" s="337" t="s">
        <v>1041</v>
      </c>
      <c r="I11" s="339" t="s">
        <v>608</v>
      </c>
      <c r="J11" s="337" t="s">
        <v>1042</v>
      </c>
      <c r="K11" s="337" t="s">
        <v>1043</v>
      </c>
      <c r="L11" s="340"/>
      <c r="M11" s="337"/>
      <c r="N11" s="339"/>
      <c r="O11" s="337"/>
      <c r="P11" s="337"/>
    </row>
    <row r="12" spans="1:16" s="76" customFormat="1" ht="22" customHeight="1" x14ac:dyDescent="0.35">
      <c r="A12" s="336" t="s">
        <v>1001</v>
      </c>
      <c r="B12" s="336" t="s">
        <v>1001</v>
      </c>
      <c r="C12" s="341" t="s">
        <v>1002</v>
      </c>
      <c r="D12" s="341" t="s">
        <v>1039</v>
      </c>
      <c r="E12" s="342" t="s">
        <v>1004</v>
      </c>
      <c r="F12" s="341" t="s">
        <v>1025</v>
      </c>
      <c r="G12" s="341" t="s">
        <v>1040</v>
      </c>
      <c r="H12" s="341" t="s">
        <v>1044</v>
      </c>
      <c r="I12" s="343" t="s">
        <v>608</v>
      </c>
      <c r="J12" s="341" t="s">
        <v>1045</v>
      </c>
      <c r="K12" s="341" t="s">
        <v>1046</v>
      </c>
      <c r="L12" s="344"/>
      <c r="M12" s="337"/>
      <c r="N12" s="339"/>
      <c r="O12" s="337"/>
      <c r="P12" s="337"/>
    </row>
    <row r="13" spans="1:16" s="76" customFormat="1" ht="22" customHeight="1" x14ac:dyDescent="0.35">
      <c r="A13" s="345" t="s">
        <v>1001</v>
      </c>
      <c r="B13" s="345" t="s">
        <v>1001</v>
      </c>
      <c r="C13" s="337" t="s">
        <v>1005</v>
      </c>
      <c r="D13" s="337" t="s">
        <v>1047</v>
      </c>
      <c r="E13" s="338" t="s">
        <v>1006</v>
      </c>
      <c r="F13" s="337" t="s">
        <v>40</v>
      </c>
      <c r="G13" s="337" t="s">
        <v>279</v>
      </c>
      <c r="H13" s="337" t="s">
        <v>1048</v>
      </c>
      <c r="I13" s="339" t="s">
        <v>608</v>
      </c>
      <c r="J13" s="337" t="s">
        <v>1049</v>
      </c>
      <c r="K13" s="337" t="s">
        <v>1050</v>
      </c>
      <c r="L13" s="340"/>
      <c r="M13" s="337"/>
      <c r="N13" s="339"/>
      <c r="O13" s="337"/>
      <c r="P13" s="337"/>
    </row>
    <row r="14" spans="1:16" s="76" customFormat="1" ht="22" customHeight="1" x14ac:dyDescent="0.35">
      <c r="A14" s="345" t="s">
        <v>1001</v>
      </c>
      <c r="B14" s="345" t="s">
        <v>1001</v>
      </c>
      <c r="C14" s="337" t="s">
        <v>1005</v>
      </c>
      <c r="D14" s="337" t="s">
        <v>1047</v>
      </c>
      <c r="E14" s="338" t="s">
        <v>1006</v>
      </c>
      <c r="F14" s="337" t="s">
        <v>40</v>
      </c>
      <c r="G14" s="337" t="s">
        <v>279</v>
      </c>
      <c r="H14" s="337" t="s">
        <v>1051</v>
      </c>
      <c r="I14" s="339" t="s">
        <v>608</v>
      </c>
      <c r="J14" s="337" t="s">
        <v>1052</v>
      </c>
      <c r="K14" s="337" t="s">
        <v>1053</v>
      </c>
      <c r="L14" s="340"/>
      <c r="M14" s="337"/>
      <c r="N14" s="339"/>
      <c r="O14" s="337"/>
      <c r="P14" s="337"/>
    </row>
    <row r="15" spans="1:16" s="76" customFormat="1" ht="22" customHeight="1" x14ac:dyDescent="0.35">
      <c r="A15" s="346" t="s">
        <v>1001</v>
      </c>
      <c r="B15" s="346" t="s">
        <v>1001</v>
      </c>
      <c r="C15" s="337" t="s">
        <v>24</v>
      </c>
      <c r="D15" s="337" t="s">
        <v>1054</v>
      </c>
      <c r="E15" s="338" t="s">
        <v>1008</v>
      </c>
      <c r="F15" s="337" t="s">
        <v>40</v>
      </c>
      <c r="G15" s="337" t="s">
        <v>1392</v>
      </c>
      <c r="H15" s="337" t="s">
        <v>1393</v>
      </c>
      <c r="I15" s="339" t="s">
        <v>1055</v>
      </c>
      <c r="J15" s="337" t="s">
        <v>1056</v>
      </c>
      <c r="K15" s="337" t="s">
        <v>1057</v>
      </c>
      <c r="L15" s="340"/>
      <c r="M15" s="337"/>
      <c r="N15" s="339"/>
      <c r="O15" s="337"/>
      <c r="P15" s="337"/>
    </row>
    <row r="16" spans="1:16" s="76" customFormat="1" ht="22" customHeight="1" x14ac:dyDescent="0.35">
      <c r="A16" s="346" t="s">
        <v>1001</v>
      </c>
      <c r="B16" s="346" t="s">
        <v>1001</v>
      </c>
      <c r="C16" s="337" t="s">
        <v>24</v>
      </c>
      <c r="D16" s="337" t="s">
        <v>1058</v>
      </c>
      <c r="E16" s="338" t="s">
        <v>1009</v>
      </c>
      <c r="F16" s="337" t="s">
        <v>40</v>
      </c>
      <c r="G16" s="337" t="s">
        <v>1059</v>
      </c>
      <c r="H16" s="337" t="s">
        <v>1060</v>
      </c>
      <c r="I16" s="339" t="s">
        <v>1061</v>
      </c>
      <c r="J16" s="337" t="s">
        <v>1062</v>
      </c>
      <c r="K16" s="337" t="s">
        <v>1063</v>
      </c>
      <c r="L16" s="340"/>
      <c r="M16" s="337"/>
      <c r="N16" s="339"/>
      <c r="O16" s="337"/>
      <c r="P16" s="337"/>
    </row>
    <row r="17" spans="1:16" s="76" customFormat="1" ht="22" customHeight="1" x14ac:dyDescent="0.35">
      <c r="A17" s="346" t="s">
        <v>1001</v>
      </c>
      <c r="B17" s="346" t="s">
        <v>1001</v>
      </c>
      <c r="C17" s="337" t="s">
        <v>24</v>
      </c>
      <c r="D17" s="337" t="s">
        <v>1058</v>
      </c>
      <c r="E17" s="337" t="s">
        <v>1009</v>
      </c>
      <c r="F17" s="337" t="s">
        <v>40</v>
      </c>
      <c r="G17" s="337" t="s">
        <v>1059</v>
      </c>
      <c r="H17" s="337" t="s">
        <v>1064</v>
      </c>
      <c r="I17" s="339" t="s">
        <v>1061</v>
      </c>
      <c r="J17" s="337" t="s">
        <v>1065</v>
      </c>
      <c r="K17" s="337" t="s">
        <v>1066</v>
      </c>
      <c r="L17" s="340"/>
      <c r="M17" s="337"/>
      <c r="N17" s="339"/>
      <c r="O17" s="337"/>
      <c r="P17" s="337"/>
    </row>
    <row r="18" spans="1:16" s="76" customFormat="1" ht="22" customHeight="1" x14ac:dyDescent="0.35">
      <c r="A18" s="346" t="s">
        <v>1001</v>
      </c>
      <c r="B18" s="346" t="s">
        <v>1001</v>
      </c>
      <c r="C18" s="337" t="s">
        <v>24</v>
      </c>
      <c r="D18" s="337" t="s">
        <v>1058</v>
      </c>
      <c r="E18" s="337" t="s">
        <v>1009</v>
      </c>
      <c r="F18" s="337" t="s">
        <v>40</v>
      </c>
      <c r="G18" s="337" t="s">
        <v>1059</v>
      </c>
      <c r="H18" s="337" t="s">
        <v>1067</v>
      </c>
      <c r="I18" s="339" t="s">
        <v>1061</v>
      </c>
      <c r="J18" s="337" t="s">
        <v>1068</v>
      </c>
      <c r="K18" s="337" t="s">
        <v>1069</v>
      </c>
      <c r="L18" s="340"/>
      <c r="M18" s="337"/>
      <c r="N18" s="339"/>
      <c r="O18" s="337"/>
      <c r="P18" s="337"/>
    </row>
    <row r="19" spans="1:16" s="76" customFormat="1" ht="22" customHeight="1" x14ac:dyDescent="0.35">
      <c r="A19" s="346" t="s">
        <v>1001</v>
      </c>
      <c r="B19" s="346" t="s">
        <v>1001</v>
      </c>
      <c r="C19" s="337" t="s">
        <v>24</v>
      </c>
      <c r="D19" s="337" t="s">
        <v>1058</v>
      </c>
      <c r="E19" s="337" t="s">
        <v>1009</v>
      </c>
      <c r="F19" s="337" t="s">
        <v>40</v>
      </c>
      <c r="G19" s="337" t="s">
        <v>1059</v>
      </c>
      <c r="H19" s="337" t="s">
        <v>1070</v>
      </c>
      <c r="I19" s="339" t="s">
        <v>1061</v>
      </c>
      <c r="J19" s="337" t="s">
        <v>1071</v>
      </c>
      <c r="K19" s="337" t="s">
        <v>1072</v>
      </c>
      <c r="L19" s="340"/>
      <c r="M19" s="337"/>
      <c r="N19" s="339"/>
      <c r="O19" s="337"/>
      <c r="P19" s="337"/>
    </row>
    <row r="20" spans="1:16" s="76" customFormat="1" ht="22" customHeight="1" x14ac:dyDescent="0.35">
      <c r="A20" s="346" t="s">
        <v>1001</v>
      </c>
      <c r="B20" s="346" t="s">
        <v>1001</v>
      </c>
      <c r="C20" s="337" t="s">
        <v>24</v>
      </c>
      <c r="D20" s="337" t="s">
        <v>1073</v>
      </c>
      <c r="E20" s="337" t="s">
        <v>1010</v>
      </c>
      <c r="F20" s="337" t="s">
        <v>40</v>
      </c>
      <c r="G20" s="337" t="s">
        <v>1074</v>
      </c>
      <c r="H20" s="337" t="s">
        <v>1075</v>
      </c>
      <c r="I20" s="339" t="s">
        <v>608</v>
      </c>
      <c r="J20" s="337" t="s">
        <v>1076</v>
      </c>
      <c r="K20" s="337" t="s">
        <v>1077</v>
      </c>
      <c r="L20" s="340"/>
      <c r="M20" s="337"/>
      <c r="N20" s="339"/>
      <c r="O20" s="337"/>
      <c r="P20" s="337"/>
    </row>
    <row r="21" spans="1:16" s="76" customFormat="1" ht="22" customHeight="1" x14ac:dyDescent="0.35">
      <c r="A21" s="346" t="s">
        <v>1001</v>
      </c>
      <c r="B21" s="346" t="s">
        <v>1001</v>
      </c>
      <c r="C21" s="337" t="s">
        <v>24</v>
      </c>
      <c r="D21" s="337" t="s">
        <v>1073</v>
      </c>
      <c r="E21" s="337" t="s">
        <v>1010</v>
      </c>
      <c r="F21" s="337" t="s">
        <v>40</v>
      </c>
      <c r="G21" s="337" t="s">
        <v>1074</v>
      </c>
      <c r="H21" s="337" t="s">
        <v>1078</v>
      </c>
      <c r="I21" s="339" t="s">
        <v>608</v>
      </c>
      <c r="J21" s="337" t="s">
        <v>1079</v>
      </c>
      <c r="K21" s="337" t="s">
        <v>1080</v>
      </c>
      <c r="L21" s="340"/>
      <c r="M21" s="337"/>
      <c r="N21" s="339"/>
      <c r="O21" s="337"/>
      <c r="P21" s="337"/>
    </row>
    <row r="22" spans="1:16" s="76" customFormat="1" ht="22" customHeight="1" x14ac:dyDescent="0.35">
      <c r="A22" s="346" t="s">
        <v>1001</v>
      </c>
      <c r="B22" s="346" t="s">
        <v>1001</v>
      </c>
      <c r="C22" s="337" t="s">
        <v>24</v>
      </c>
      <c r="D22" s="337" t="s">
        <v>1073</v>
      </c>
      <c r="E22" s="337" t="s">
        <v>1010</v>
      </c>
      <c r="F22" s="337" t="s">
        <v>40</v>
      </c>
      <c r="G22" s="337" t="s">
        <v>1074</v>
      </c>
      <c r="H22" s="337" t="s">
        <v>1081</v>
      </c>
      <c r="I22" s="339" t="s">
        <v>608</v>
      </c>
      <c r="J22" s="337" t="s">
        <v>1082</v>
      </c>
      <c r="K22" s="337" t="s">
        <v>1083</v>
      </c>
      <c r="L22" s="340"/>
      <c r="M22" s="337"/>
      <c r="N22" s="339"/>
      <c r="O22" s="337"/>
      <c r="P22" s="337"/>
    </row>
    <row r="23" spans="1:16" s="76" customFormat="1" ht="22" customHeight="1" x14ac:dyDescent="0.35">
      <c r="A23" s="346" t="s">
        <v>1001</v>
      </c>
      <c r="B23" s="346" t="s">
        <v>1001</v>
      </c>
      <c r="C23" s="337" t="s">
        <v>24</v>
      </c>
      <c r="D23" s="337" t="s">
        <v>1073</v>
      </c>
      <c r="E23" s="337" t="s">
        <v>1010</v>
      </c>
      <c r="F23" s="337" t="s">
        <v>40</v>
      </c>
      <c r="G23" s="337" t="s">
        <v>1074</v>
      </c>
      <c r="H23" s="337" t="s">
        <v>1084</v>
      </c>
      <c r="I23" s="339" t="s">
        <v>608</v>
      </c>
      <c r="J23" s="337" t="s">
        <v>1085</v>
      </c>
      <c r="K23" s="337" t="s">
        <v>1086</v>
      </c>
      <c r="L23" s="340"/>
      <c r="M23" s="337"/>
      <c r="N23" s="339"/>
      <c r="O23" s="337"/>
      <c r="P23" s="337"/>
    </row>
    <row r="24" spans="1:16" s="76" customFormat="1" ht="22" customHeight="1" x14ac:dyDescent="0.35">
      <c r="A24" s="346" t="s">
        <v>1001</v>
      </c>
      <c r="B24" s="346" t="s">
        <v>1001</v>
      </c>
      <c r="C24" s="337" t="s">
        <v>24</v>
      </c>
      <c r="D24" s="337" t="s">
        <v>1073</v>
      </c>
      <c r="E24" s="337" t="s">
        <v>1010</v>
      </c>
      <c r="F24" s="337" t="s">
        <v>40</v>
      </c>
      <c r="G24" s="337" t="s">
        <v>1074</v>
      </c>
      <c r="H24" s="337" t="s">
        <v>1087</v>
      </c>
      <c r="I24" s="339" t="s">
        <v>608</v>
      </c>
      <c r="J24" s="337" t="s">
        <v>1088</v>
      </c>
      <c r="K24" s="337" t="s">
        <v>1089</v>
      </c>
      <c r="L24" s="340"/>
      <c r="M24" s="337"/>
      <c r="N24" s="339"/>
      <c r="O24" s="337"/>
      <c r="P24" s="337"/>
    </row>
    <row r="25" spans="1:16" s="76" customFormat="1" ht="22" customHeight="1" x14ac:dyDescent="0.35">
      <c r="A25" s="346" t="s">
        <v>1001</v>
      </c>
      <c r="B25" s="346" t="s">
        <v>1001</v>
      </c>
      <c r="C25" s="337" t="s">
        <v>24</v>
      </c>
      <c r="D25" s="337" t="s">
        <v>1073</v>
      </c>
      <c r="E25" s="337" t="s">
        <v>1010</v>
      </c>
      <c r="F25" s="337" t="s">
        <v>40</v>
      </c>
      <c r="G25" s="337" t="s">
        <v>1074</v>
      </c>
      <c r="H25" s="337" t="s">
        <v>1090</v>
      </c>
      <c r="I25" s="339" t="s">
        <v>608</v>
      </c>
      <c r="J25" s="337" t="s">
        <v>1091</v>
      </c>
      <c r="K25" s="337" t="s">
        <v>1092</v>
      </c>
      <c r="L25" s="340"/>
      <c r="M25" s="337"/>
      <c r="N25" s="339"/>
      <c r="O25" s="337"/>
      <c r="P25" s="337"/>
    </row>
    <row r="26" spans="1:16" s="76" customFormat="1" ht="22" customHeight="1" x14ac:dyDescent="0.35">
      <c r="A26" s="346" t="s">
        <v>1001</v>
      </c>
      <c r="B26" s="346" t="s">
        <v>1001</v>
      </c>
      <c r="C26" s="337" t="s">
        <v>24</v>
      </c>
      <c r="D26" s="337" t="s">
        <v>1073</v>
      </c>
      <c r="E26" s="337" t="s">
        <v>1010</v>
      </c>
      <c r="F26" s="337" t="s">
        <v>40</v>
      </c>
      <c r="G26" s="337" t="s">
        <v>1074</v>
      </c>
      <c r="H26" s="337" t="s">
        <v>1093</v>
      </c>
      <c r="I26" s="339" t="s">
        <v>608</v>
      </c>
      <c r="J26" s="337" t="s">
        <v>1094</v>
      </c>
      <c r="K26" s="337" t="s">
        <v>1095</v>
      </c>
      <c r="L26" s="340"/>
      <c r="M26" s="337"/>
      <c r="N26" s="339"/>
      <c r="O26" s="337"/>
      <c r="P26" s="337"/>
    </row>
    <row r="27" spans="1:16" s="76" customFormat="1" ht="22" customHeight="1" x14ac:dyDescent="0.35">
      <c r="A27" s="346" t="s">
        <v>1001</v>
      </c>
      <c r="B27" s="346" t="s">
        <v>1001</v>
      </c>
      <c r="C27" s="337" t="s">
        <v>24</v>
      </c>
      <c r="D27" s="337" t="s">
        <v>1073</v>
      </c>
      <c r="E27" s="337" t="s">
        <v>1010</v>
      </c>
      <c r="F27" s="337" t="s">
        <v>40</v>
      </c>
      <c r="G27" s="337" t="s">
        <v>1074</v>
      </c>
      <c r="H27" s="337" t="s">
        <v>1096</v>
      </c>
      <c r="I27" s="339" t="s">
        <v>608</v>
      </c>
      <c r="J27" s="337" t="s">
        <v>1097</v>
      </c>
      <c r="K27" s="337" t="s">
        <v>1098</v>
      </c>
      <c r="L27" s="340"/>
      <c r="M27" s="337"/>
      <c r="N27" s="339"/>
      <c r="O27" s="337"/>
      <c r="P27" s="337"/>
    </row>
    <row r="28" spans="1:16" s="76" customFormat="1" ht="22" customHeight="1" x14ac:dyDescent="0.35">
      <c r="A28" s="346" t="s">
        <v>1001</v>
      </c>
      <c r="B28" s="346" t="s">
        <v>1001</v>
      </c>
      <c r="C28" s="337" t="s">
        <v>24</v>
      </c>
      <c r="D28" s="337" t="s">
        <v>1073</v>
      </c>
      <c r="E28" s="337" t="s">
        <v>1010</v>
      </c>
      <c r="F28" s="337" t="s">
        <v>40</v>
      </c>
      <c r="G28" s="337" t="s">
        <v>1074</v>
      </c>
      <c r="H28" s="337" t="s">
        <v>1099</v>
      </c>
      <c r="I28" s="339" t="s">
        <v>608</v>
      </c>
      <c r="J28" s="337" t="s">
        <v>1100</v>
      </c>
      <c r="K28" s="337" t="s">
        <v>1101</v>
      </c>
      <c r="L28" s="340"/>
      <c r="M28" s="337"/>
      <c r="N28" s="339"/>
      <c r="O28" s="337"/>
      <c r="P28" s="337"/>
    </row>
    <row r="29" spans="1:16" s="76" customFormat="1" ht="22" customHeight="1" x14ac:dyDescent="0.35">
      <c r="A29" s="346" t="s">
        <v>1001</v>
      </c>
      <c r="B29" s="346" t="s">
        <v>1001</v>
      </c>
      <c r="C29" s="337" t="s">
        <v>24</v>
      </c>
      <c r="D29" s="337" t="s">
        <v>1102</v>
      </c>
      <c r="E29" s="337" t="s">
        <v>1010</v>
      </c>
      <c r="F29" s="337" t="s">
        <v>40</v>
      </c>
      <c r="G29" s="337" t="s">
        <v>1103</v>
      </c>
      <c r="H29" s="337" t="s">
        <v>1104</v>
      </c>
      <c r="I29" s="339" t="s">
        <v>1105</v>
      </c>
      <c r="J29" s="337" t="s">
        <v>1106</v>
      </c>
      <c r="K29" s="337" t="s">
        <v>1107</v>
      </c>
      <c r="L29" s="340"/>
      <c r="M29" s="337"/>
      <c r="N29" s="339"/>
      <c r="O29" s="337"/>
      <c r="P29" s="337"/>
    </row>
    <row r="30" spans="1:16" s="76" customFormat="1" ht="22" customHeight="1" x14ac:dyDescent="0.35">
      <c r="A30" s="346" t="s">
        <v>1001</v>
      </c>
      <c r="B30" s="346" t="s">
        <v>1001</v>
      </c>
      <c r="C30" s="337" t="s">
        <v>24</v>
      </c>
      <c r="D30" s="337" t="s">
        <v>1102</v>
      </c>
      <c r="E30" s="337" t="s">
        <v>1010</v>
      </c>
      <c r="F30" s="337" t="s">
        <v>40</v>
      </c>
      <c r="G30" s="337" t="s">
        <v>1103</v>
      </c>
      <c r="H30" s="337" t="s">
        <v>1108</v>
      </c>
      <c r="I30" s="339" t="s">
        <v>608</v>
      </c>
      <c r="J30" s="337" t="s">
        <v>1109</v>
      </c>
      <c r="K30" s="337" t="s">
        <v>1110</v>
      </c>
      <c r="L30" s="340"/>
      <c r="M30" s="337"/>
      <c r="N30" s="339"/>
      <c r="O30" s="337"/>
      <c r="P30" s="337"/>
    </row>
    <row r="31" spans="1:16" s="76" customFormat="1" ht="22" customHeight="1" x14ac:dyDescent="0.35">
      <c r="A31" s="346" t="s">
        <v>1001</v>
      </c>
      <c r="B31" s="346" t="s">
        <v>1001</v>
      </c>
      <c r="C31" s="337" t="s">
        <v>24</v>
      </c>
      <c r="D31" s="337" t="s">
        <v>1102</v>
      </c>
      <c r="E31" s="337" t="s">
        <v>1010</v>
      </c>
      <c r="F31" s="337" t="s">
        <v>40</v>
      </c>
      <c r="G31" s="337" t="s">
        <v>1103</v>
      </c>
      <c r="H31" s="337" t="s">
        <v>1111</v>
      </c>
      <c r="I31" s="339" t="s">
        <v>608</v>
      </c>
      <c r="J31" s="337" t="s">
        <v>1112</v>
      </c>
      <c r="K31" s="337" t="s">
        <v>1113</v>
      </c>
      <c r="L31" s="340"/>
      <c r="M31" s="337"/>
      <c r="N31" s="339"/>
      <c r="O31" s="337"/>
      <c r="P31" s="337"/>
    </row>
    <row r="32" spans="1:16" s="76" customFormat="1" ht="22" customHeight="1" x14ac:dyDescent="0.35">
      <c r="A32" s="346" t="s">
        <v>1001</v>
      </c>
      <c r="B32" s="346" t="s">
        <v>1001</v>
      </c>
      <c r="C32" s="337" t="s">
        <v>24</v>
      </c>
      <c r="D32" s="337" t="s">
        <v>1102</v>
      </c>
      <c r="E32" s="337" t="s">
        <v>1010</v>
      </c>
      <c r="F32" s="337" t="s">
        <v>40</v>
      </c>
      <c r="G32" s="337" t="s">
        <v>1103</v>
      </c>
      <c r="H32" s="337" t="s">
        <v>1114</v>
      </c>
      <c r="I32" s="339" t="s">
        <v>608</v>
      </c>
      <c r="J32" s="337" t="s">
        <v>1115</v>
      </c>
      <c r="K32" s="337" t="s">
        <v>1115</v>
      </c>
      <c r="L32" s="340"/>
      <c r="M32" s="337"/>
      <c r="N32" s="339"/>
      <c r="O32" s="337"/>
      <c r="P32" s="337"/>
    </row>
    <row r="33" spans="1:16" s="76" customFormat="1" ht="22" customHeight="1" x14ac:dyDescent="0.35">
      <c r="A33" s="346" t="s">
        <v>1001</v>
      </c>
      <c r="B33" s="346" t="s">
        <v>1001</v>
      </c>
      <c r="C33" s="337" t="s">
        <v>24</v>
      </c>
      <c r="D33" s="337" t="s">
        <v>1102</v>
      </c>
      <c r="E33" s="337" t="s">
        <v>1010</v>
      </c>
      <c r="F33" s="337" t="s">
        <v>40</v>
      </c>
      <c r="G33" s="337" t="s">
        <v>1103</v>
      </c>
      <c r="H33" s="337" t="s">
        <v>1116</v>
      </c>
      <c r="I33" s="339" t="s">
        <v>608</v>
      </c>
      <c r="J33" s="337" t="s">
        <v>1117</v>
      </c>
      <c r="K33" s="337" t="s">
        <v>1117</v>
      </c>
      <c r="L33" s="340"/>
      <c r="M33" s="337"/>
      <c r="N33" s="339"/>
      <c r="O33" s="337"/>
      <c r="P33" s="337"/>
    </row>
    <row r="34" spans="1:16" s="76" customFormat="1" ht="22" customHeight="1" x14ac:dyDescent="0.35">
      <c r="A34" s="346" t="s">
        <v>1001</v>
      </c>
      <c r="B34" s="346" t="s">
        <v>1001</v>
      </c>
      <c r="C34" s="337" t="s">
        <v>24</v>
      </c>
      <c r="D34" s="337" t="s">
        <v>1102</v>
      </c>
      <c r="E34" s="337" t="s">
        <v>1010</v>
      </c>
      <c r="F34" s="337" t="s">
        <v>40</v>
      </c>
      <c r="G34" s="337" t="s">
        <v>1103</v>
      </c>
      <c r="H34" s="337" t="s">
        <v>1118</v>
      </c>
      <c r="I34" s="339" t="s">
        <v>608</v>
      </c>
      <c r="J34" s="337" t="s">
        <v>1119</v>
      </c>
      <c r="K34" s="337" t="s">
        <v>1120</v>
      </c>
      <c r="L34" s="340"/>
      <c r="M34" s="337"/>
      <c r="N34" s="339"/>
      <c r="O34" s="337"/>
      <c r="P34" s="337"/>
    </row>
    <row r="35" spans="1:16" s="76" customFormat="1" ht="22" customHeight="1" x14ac:dyDescent="0.35">
      <c r="A35" s="346" t="s">
        <v>1001</v>
      </c>
      <c r="B35" s="346" t="s">
        <v>1001</v>
      </c>
      <c r="C35" s="337" t="s">
        <v>24</v>
      </c>
      <c r="D35" s="337" t="s">
        <v>1102</v>
      </c>
      <c r="E35" s="337" t="s">
        <v>1010</v>
      </c>
      <c r="F35" s="337" t="s">
        <v>40</v>
      </c>
      <c r="G35" s="337" t="s">
        <v>1103</v>
      </c>
      <c r="H35" s="337" t="s">
        <v>1121</v>
      </c>
      <c r="I35" s="339" t="s">
        <v>608</v>
      </c>
      <c r="J35" s="337" t="s">
        <v>1122</v>
      </c>
      <c r="K35" s="337" t="s">
        <v>1123</v>
      </c>
      <c r="L35" s="340"/>
      <c r="M35" s="337"/>
      <c r="N35" s="339"/>
      <c r="O35" s="337"/>
      <c r="P35" s="337"/>
    </row>
    <row r="36" spans="1:16" s="76" customFormat="1" ht="22" customHeight="1" x14ac:dyDescent="0.35">
      <c r="A36" s="346" t="s">
        <v>1001</v>
      </c>
      <c r="B36" s="346" t="s">
        <v>1001</v>
      </c>
      <c r="C36" s="337" t="s">
        <v>24</v>
      </c>
      <c r="D36" s="337" t="s">
        <v>1102</v>
      </c>
      <c r="E36" s="337" t="s">
        <v>1010</v>
      </c>
      <c r="F36" s="337" t="s">
        <v>40</v>
      </c>
      <c r="G36" s="337" t="s">
        <v>1103</v>
      </c>
      <c r="H36" s="337" t="s">
        <v>1124</v>
      </c>
      <c r="I36" s="339" t="s">
        <v>608</v>
      </c>
      <c r="J36" s="337" t="s">
        <v>1125</v>
      </c>
      <c r="K36" s="337" t="s">
        <v>1126</v>
      </c>
      <c r="L36" s="340"/>
      <c r="M36" s="337"/>
      <c r="N36" s="339"/>
      <c r="O36" s="337"/>
      <c r="P36" s="337"/>
    </row>
    <row r="37" spans="1:16" s="76" customFormat="1" ht="22" customHeight="1" x14ac:dyDescent="0.35">
      <c r="A37" s="346" t="s">
        <v>1001</v>
      </c>
      <c r="B37" s="346" t="s">
        <v>1001</v>
      </c>
      <c r="C37" s="337" t="s">
        <v>24</v>
      </c>
      <c r="D37" s="337" t="s">
        <v>1102</v>
      </c>
      <c r="E37" s="337" t="s">
        <v>1010</v>
      </c>
      <c r="F37" s="337" t="s">
        <v>40</v>
      </c>
      <c r="G37" s="337" t="s">
        <v>1103</v>
      </c>
      <c r="H37" s="337" t="s">
        <v>1127</v>
      </c>
      <c r="I37" s="339" t="s">
        <v>608</v>
      </c>
      <c r="J37" s="337" t="s">
        <v>1128</v>
      </c>
      <c r="K37" s="337" t="s">
        <v>1129</v>
      </c>
      <c r="L37" s="340"/>
      <c r="M37" s="337"/>
      <c r="N37" s="339"/>
      <c r="O37" s="337"/>
      <c r="P37" s="337"/>
    </row>
    <row r="38" spans="1:16" s="76" customFormat="1" ht="22" customHeight="1" x14ac:dyDescent="0.35">
      <c r="A38" s="346" t="s">
        <v>1001</v>
      </c>
      <c r="B38" s="346" t="s">
        <v>1001</v>
      </c>
      <c r="C38" s="337" t="s">
        <v>24</v>
      </c>
      <c r="D38" s="337" t="s">
        <v>1102</v>
      </c>
      <c r="E38" s="337" t="s">
        <v>1010</v>
      </c>
      <c r="F38" s="337" t="s">
        <v>40</v>
      </c>
      <c r="G38" s="337" t="s">
        <v>1103</v>
      </c>
      <c r="H38" s="337" t="s">
        <v>1130</v>
      </c>
      <c r="I38" s="339" t="s">
        <v>608</v>
      </c>
      <c r="J38" s="337" t="s">
        <v>1131</v>
      </c>
      <c r="K38" s="337" t="s">
        <v>1132</v>
      </c>
      <c r="L38" s="340"/>
      <c r="M38" s="337"/>
      <c r="N38" s="339"/>
      <c r="O38" s="337"/>
      <c r="P38" s="337"/>
    </row>
    <row r="39" spans="1:16" s="76" customFormat="1" ht="22" customHeight="1" x14ac:dyDescent="0.35">
      <c r="A39" s="347" t="s">
        <v>1001</v>
      </c>
      <c r="B39" s="347" t="s">
        <v>1001</v>
      </c>
      <c r="C39" s="337" t="s">
        <v>1012</v>
      </c>
      <c r="D39" s="337" t="s">
        <v>1133</v>
      </c>
      <c r="E39" s="337" t="s">
        <v>1013</v>
      </c>
      <c r="F39" s="337" t="s">
        <v>943</v>
      </c>
      <c r="G39" s="337" t="s">
        <v>1134</v>
      </c>
      <c r="H39" s="337" t="s">
        <v>1135</v>
      </c>
      <c r="I39" s="339" t="s">
        <v>608</v>
      </c>
      <c r="J39" s="337" t="s">
        <v>1136</v>
      </c>
      <c r="K39" s="337" t="s">
        <v>1137</v>
      </c>
      <c r="L39" s="340"/>
      <c r="M39" s="337"/>
      <c r="N39" s="339"/>
      <c r="O39" s="337"/>
      <c r="P39" s="337"/>
    </row>
    <row r="40" spans="1:16" s="76" customFormat="1" ht="22" customHeight="1" x14ac:dyDescent="0.35">
      <c r="A40" s="347" t="s">
        <v>1001</v>
      </c>
      <c r="B40" s="347" t="s">
        <v>1001</v>
      </c>
      <c r="C40" s="337" t="s">
        <v>1012</v>
      </c>
      <c r="D40" s="337" t="s">
        <v>1138</v>
      </c>
      <c r="E40" s="337" t="s">
        <v>1014</v>
      </c>
      <c r="F40" s="337" t="s">
        <v>368</v>
      </c>
      <c r="G40" s="337" t="s">
        <v>1139</v>
      </c>
      <c r="H40" s="337" t="s">
        <v>1140</v>
      </c>
      <c r="I40" s="339" t="s">
        <v>608</v>
      </c>
      <c r="J40" s="337" t="s">
        <v>1141</v>
      </c>
      <c r="K40" s="337" t="s">
        <v>1141</v>
      </c>
      <c r="L40" s="340"/>
      <c r="M40" s="337"/>
      <c r="N40" s="339"/>
      <c r="O40" s="337"/>
      <c r="P40" s="337"/>
    </row>
    <row r="41" spans="1:16" s="76" customFormat="1" ht="22" customHeight="1" x14ac:dyDescent="0.35">
      <c r="A41" s="347" t="s">
        <v>1001</v>
      </c>
      <c r="B41" s="347" t="s">
        <v>1001</v>
      </c>
      <c r="C41" s="337" t="s">
        <v>1012</v>
      </c>
      <c r="D41" s="337" t="s">
        <v>1138</v>
      </c>
      <c r="E41" s="337" t="s">
        <v>1014</v>
      </c>
      <c r="F41" s="337" t="s">
        <v>368</v>
      </c>
      <c r="G41" s="337" t="s">
        <v>1139</v>
      </c>
      <c r="H41" s="337" t="s">
        <v>1142</v>
      </c>
      <c r="I41" s="339" t="s">
        <v>608</v>
      </c>
      <c r="J41" s="337" t="s">
        <v>1143</v>
      </c>
      <c r="K41" s="337" t="s">
        <v>1143</v>
      </c>
      <c r="L41" s="340"/>
      <c r="M41" s="337"/>
      <c r="N41" s="339"/>
      <c r="O41" s="337"/>
      <c r="P41" s="337"/>
    </row>
    <row r="42" spans="1:16" s="76" customFormat="1" ht="22" customHeight="1" x14ac:dyDescent="0.35">
      <c r="A42" s="347" t="s">
        <v>1001</v>
      </c>
      <c r="B42" s="347" t="s">
        <v>1001</v>
      </c>
      <c r="C42" s="337" t="s">
        <v>1012</v>
      </c>
      <c r="D42" s="337" t="s">
        <v>1138</v>
      </c>
      <c r="E42" s="337" t="s">
        <v>1014</v>
      </c>
      <c r="F42" s="337" t="s">
        <v>368</v>
      </c>
      <c r="G42" s="337" t="s">
        <v>1139</v>
      </c>
      <c r="H42" s="337" t="s">
        <v>1144</v>
      </c>
      <c r="I42" s="339" t="s">
        <v>608</v>
      </c>
      <c r="J42" s="337" t="s">
        <v>1145</v>
      </c>
      <c r="K42" s="337" t="s">
        <v>1145</v>
      </c>
      <c r="L42" s="340"/>
      <c r="M42" s="337"/>
      <c r="N42" s="339"/>
      <c r="O42" s="337"/>
      <c r="P42" s="337"/>
    </row>
    <row r="43" spans="1:16" s="76" customFormat="1" ht="22" customHeight="1" x14ac:dyDescent="0.35">
      <c r="A43" s="347" t="s">
        <v>1001</v>
      </c>
      <c r="B43" s="347" t="s">
        <v>1001</v>
      </c>
      <c r="C43" s="337" t="s">
        <v>1012</v>
      </c>
      <c r="D43" s="337" t="s">
        <v>1138</v>
      </c>
      <c r="E43" s="337" t="s">
        <v>1014</v>
      </c>
      <c r="F43" s="337" t="s">
        <v>368</v>
      </c>
      <c r="G43" s="337" t="s">
        <v>1139</v>
      </c>
      <c r="H43" s="337" t="s">
        <v>1146</v>
      </c>
      <c r="I43" s="339" t="s">
        <v>608</v>
      </c>
      <c r="J43" s="337" t="s">
        <v>1147</v>
      </c>
      <c r="K43" s="337" t="s">
        <v>1148</v>
      </c>
      <c r="L43" s="340"/>
      <c r="M43" s="337"/>
      <c r="N43" s="339"/>
      <c r="O43" s="337"/>
      <c r="P43" s="337"/>
    </row>
    <row r="44" spans="1:16" s="76" customFormat="1" ht="22" customHeight="1" x14ac:dyDescent="0.35">
      <c r="A44" s="347" t="s">
        <v>1001</v>
      </c>
      <c r="B44" s="347" t="s">
        <v>1001</v>
      </c>
      <c r="C44" s="337" t="s">
        <v>1012</v>
      </c>
      <c r="D44" s="337" t="s">
        <v>1138</v>
      </c>
      <c r="E44" s="337" t="s">
        <v>1014</v>
      </c>
      <c r="F44" s="337" t="s">
        <v>368</v>
      </c>
      <c r="G44" s="337" t="s">
        <v>1139</v>
      </c>
      <c r="H44" s="337" t="s">
        <v>1149</v>
      </c>
      <c r="I44" s="339" t="s">
        <v>608</v>
      </c>
      <c r="J44" s="337" t="s">
        <v>1150</v>
      </c>
      <c r="K44" s="337" t="s">
        <v>1150</v>
      </c>
      <c r="L44" s="340"/>
      <c r="M44" s="337"/>
      <c r="N44" s="339"/>
      <c r="O44" s="337"/>
      <c r="P44" s="337"/>
    </row>
    <row r="45" spans="1:16" s="76" customFormat="1" ht="22" customHeight="1" x14ac:dyDescent="0.35">
      <c r="A45" s="347" t="s">
        <v>1001</v>
      </c>
      <c r="B45" s="347" t="s">
        <v>1001</v>
      </c>
      <c r="C45" s="337" t="s">
        <v>1012</v>
      </c>
      <c r="D45" s="337" t="s">
        <v>1138</v>
      </c>
      <c r="E45" s="337" t="s">
        <v>1014</v>
      </c>
      <c r="F45" s="337" t="s">
        <v>368</v>
      </c>
      <c r="G45" s="337" t="s">
        <v>1139</v>
      </c>
      <c r="H45" s="337" t="s">
        <v>1151</v>
      </c>
      <c r="I45" s="339" t="s">
        <v>608</v>
      </c>
      <c r="J45" s="337" t="s">
        <v>1152</v>
      </c>
      <c r="K45" s="337" t="s">
        <v>1153</v>
      </c>
      <c r="L45" s="340"/>
      <c r="M45" s="337"/>
      <c r="N45" s="339"/>
      <c r="O45" s="337"/>
      <c r="P45" s="337"/>
    </row>
    <row r="46" spans="1:16" s="76" customFormat="1" ht="22" customHeight="1" x14ac:dyDescent="0.35">
      <c r="A46" s="347" t="s">
        <v>1001</v>
      </c>
      <c r="B46" s="347" t="s">
        <v>1001</v>
      </c>
      <c r="C46" s="337" t="s">
        <v>1012</v>
      </c>
      <c r="D46" s="337" t="s">
        <v>1138</v>
      </c>
      <c r="E46" s="337" t="s">
        <v>1014</v>
      </c>
      <c r="F46" s="337" t="s">
        <v>368</v>
      </c>
      <c r="G46" s="337" t="s">
        <v>1139</v>
      </c>
      <c r="H46" s="337" t="s">
        <v>1154</v>
      </c>
      <c r="I46" s="339" t="s">
        <v>608</v>
      </c>
      <c r="J46" s="337" t="s">
        <v>1155</v>
      </c>
      <c r="K46" s="337" t="s">
        <v>1156</v>
      </c>
      <c r="L46" s="340"/>
      <c r="M46" s="337"/>
      <c r="N46" s="339"/>
      <c r="O46" s="337"/>
      <c r="P46" s="337"/>
    </row>
    <row r="47" spans="1:16" s="76" customFormat="1" ht="22" customHeight="1" x14ac:dyDescent="0.35">
      <c r="A47" s="347" t="s">
        <v>1001</v>
      </c>
      <c r="B47" s="347" t="s">
        <v>1001</v>
      </c>
      <c r="C47" s="337" t="s">
        <v>1012</v>
      </c>
      <c r="D47" s="337" t="s">
        <v>1138</v>
      </c>
      <c r="E47" s="337" t="s">
        <v>1014</v>
      </c>
      <c r="F47" s="337" t="s">
        <v>368</v>
      </c>
      <c r="G47" s="337" t="s">
        <v>1139</v>
      </c>
      <c r="H47" s="337" t="s">
        <v>1157</v>
      </c>
      <c r="I47" s="339" t="s">
        <v>608</v>
      </c>
      <c r="J47" s="337" t="s">
        <v>1158</v>
      </c>
      <c r="K47" s="337" t="s">
        <v>1158</v>
      </c>
      <c r="L47" s="340"/>
      <c r="M47" s="337"/>
      <c r="N47" s="339"/>
      <c r="O47" s="337"/>
      <c r="P47" s="337"/>
    </row>
    <row r="48" spans="1:16" s="76" customFormat="1" ht="22" customHeight="1" x14ac:dyDescent="0.35">
      <c r="A48" s="347" t="s">
        <v>1001</v>
      </c>
      <c r="B48" s="347" t="s">
        <v>1001</v>
      </c>
      <c r="C48" s="337" t="s">
        <v>1012</v>
      </c>
      <c r="D48" s="337" t="s">
        <v>1159</v>
      </c>
      <c r="E48" s="337" t="s">
        <v>1160</v>
      </c>
      <c r="F48" s="337" t="s">
        <v>936</v>
      </c>
      <c r="G48" s="337" t="s">
        <v>1161</v>
      </c>
      <c r="H48" s="337" t="s">
        <v>1162</v>
      </c>
      <c r="I48" s="339" t="s">
        <v>608</v>
      </c>
      <c r="J48" s="337" t="s">
        <v>1163</v>
      </c>
      <c r="K48" s="337" t="s">
        <v>1164</v>
      </c>
      <c r="L48" s="340"/>
      <c r="M48" s="337"/>
      <c r="N48" s="339"/>
      <c r="O48" s="337"/>
      <c r="P48" s="337"/>
    </row>
    <row r="49" spans="1:16" s="76" customFormat="1" ht="22" customHeight="1" x14ac:dyDescent="0.35">
      <c r="A49" s="347" t="s">
        <v>1001</v>
      </c>
      <c r="B49" s="347" t="s">
        <v>1001</v>
      </c>
      <c r="C49" s="337" t="s">
        <v>1012</v>
      </c>
      <c r="D49" s="337" t="s">
        <v>1159</v>
      </c>
      <c r="E49" s="337" t="s">
        <v>1160</v>
      </c>
      <c r="F49" s="337" t="s">
        <v>936</v>
      </c>
      <c r="G49" s="337" t="s">
        <v>1161</v>
      </c>
      <c r="H49" s="337" t="s">
        <v>1165</v>
      </c>
      <c r="I49" s="339" t="s">
        <v>608</v>
      </c>
      <c r="J49" s="337" t="s">
        <v>1163</v>
      </c>
      <c r="K49" s="337" t="s">
        <v>1164</v>
      </c>
      <c r="L49" s="340"/>
      <c r="M49" s="337"/>
      <c r="N49" s="339"/>
      <c r="O49" s="337"/>
      <c r="P49" s="337"/>
    </row>
    <row r="50" spans="1:16" s="76" customFormat="1" ht="22" customHeight="1" x14ac:dyDescent="0.35">
      <c r="A50" s="347" t="s">
        <v>1001</v>
      </c>
      <c r="B50" s="347" t="s">
        <v>1001</v>
      </c>
      <c r="C50" s="337" t="s">
        <v>1012</v>
      </c>
      <c r="D50" s="337" t="s">
        <v>1159</v>
      </c>
      <c r="E50" s="337" t="s">
        <v>1160</v>
      </c>
      <c r="F50" s="337" t="s">
        <v>936</v>
      </c>
      <c r="G50" s="337" t="s">
        <v>1161</v>
      </c>
      <c r="H50" s="337" t="s">
        <v>1166</v>
      </c>
      <c r="I50" s="339" t="s">
        <v>608</v>
      </c>
      <c r="J50" s="337" t="s">
        <v>1163</v>
      </c>
      <c r="K50" s="337" t="s">
        <v>1164</v>
      </c>
      <c r="L50" s="340"/>
      <c r="M50" s="337"/>
      <c r="N50" s="339"/>
      <c r="O50" s="337"/>
      <c r="P50" s="337"/>
    </row>
    <row r="51" spans="1:16" s="76" customFormat="1" ht="22" customHeight="1" x14ac:dyDescent="0.35">
      <c r="A51" s="346" t="s">
        <v>1001</v>
      </c>
      <c r="B51" s="346" t="s">
        <v>1001</v>
      </c>
      <c r="C51" s="337" t="s">
        <v>24</v>
      </c>
      <c r="D51" s="337" t="s">
        <v>1167</v>
      </c>
      <c r="E51" s="337" t="s">
        <v>1168</v>
      </c>
      <c r="F51" s="337" t="s">
        <v>40</v>
      </c>
      <c r="G51" s="337" t="s">
        <v>1169</v>
      </c>
      <c r="H51" s="337" t="s">
        <v>1170</v>
      </c>
      <c r="I51" s="339" t="s">
        <v>608</v>
      </c>
      <c r="J51" s="337" t="s">
        <v>1171</v>
      </c>
      <c r="K51" s="337" t="s">
        <v>1171</v>
      </c>
      <c r="L51" s="340"/>
      <c r="M51" s="337"/>
      <c r="N51" s="339"/>
      <c r="O51" s="337"/>
      <c r="P51" s="337"/>
    </row>
    <row r="52" spans="1:16" s="76" customFormat="1" ht="22" customHeight="1" x14ac:dyDescent="0.35">
      <c r="A52" s="346" t="s">
        <v>1001</v>
      </c>
      <c r="B52" s="346" t="s">
        <v>1001</v>
      </c>
      <c r="C52" s="337" t="s">
        <v>24</v>
      </c>
      <c r="D52" s="337" t="s">
        <v>1167</v>
      </c>
      <c r="E52" s="337" t="s">
        <v>1168</v>
      </c>
      <c r="F52" s="337" t="s">
        <v>40</v>
      </c>
      <c r="G52" s="337" t="s">
        <v>1169</v>
      </c>
      <c r="H52" s="337" t="s">
        <v>1172</v>
      </c>
      <c r="I52" s="339" t="s">
        <v>608</v>
      </c>
      <c r="J52" s="337" t="s">
        <v>1173</v>
      </c>
      <c r="K52" s="337" t="s">
        <v>1173</v>
      </c>
      <c r="L52" s="340"/>
      <c r="M52" s="337"/>
      <c r="N52" s="339"/>
      <c r="O52" s="337"/>
      <c r="P52" s="337"/>
    </row>
    <row r="53" spans="1:16" s="76" customFormat="1" ht="22" customHeight="1" x14ac:dyDescent="0.35">
      <c r="A53" s="346" t="s">
        <v>1001</v>
      </c>
      <c r="B53" s="346" t="s">
        <v>1001</v>
      </c>
      <c r="C53" s="337" t="s">
        <v>24</v>
      </c>
      <c r="D53" s="337" t="s">
        <v>1167</v>
      </c>
      <c r="E53" s="337" t="s">
        <v>1168</v>
      </c>
      <c r="F53" s="337" t="s">
        <v>40</v>
      </c>
      <c r="G53" s="337" t="s">
        <v>1169</v>
      </c>
      <c r="H53" s="337" t="s">
        <v>1174</v>
      </c>
      <c r="I53" s="339" t="s">
        <v>608</v>
      </c>
      <c r="J53" s="337" t="s">
        <v>1175</v>
      </c>
      <c r="K53" s="337" t="s">
        <v>1175</v>
      </c>
      <c r="L53" s="340"/>
      <c r="M53" s="337"/>
      <c r="N53" s="339"/>
      <c r="O53" s="337"/>
      <c r="P53" s="337"/>
    </row>
    <row r="54" spans="1:16" s="76" customFormat="1" ht="22" customHeight="1" x14ac:dyDescent="0.35">
      <c r="A54" s="346" t="s">
        <v>1001</v>
      </c>
      <c r="B54" s="346" t="s">
        <v>1001</v>
      </c>
      <c r="C54" s="337" t="s">
        <v>24</v>
      </c>
      <c r="D54" s="337" t="s">
        <v>1167</v>
      </c>
      <c r="E54" s="337" t="s">
        <v>1168</v>
      </c>
      <c r="F54" s="337" t="s">
        <v>40</v>
      </c>
      <c r="G54" s="337" t="s">
        <v>1169</v>
      </c>
      <c r="H54" s="337" t="s">
        <v>1176</v>
      </c>
      <c r="I54" s="339" t="s">
        <v>608</v>
      </c>
      <c r="J54" s="337" t="s">
        <v>1177</v>
      </c>
      <c r="K54" s="337" t="s">
        <v>1178</v>
      </c>
      <c r="L54" s="340"/>
      <c r="M54" s="337"/>
      <c r="N54" s="339"/>
      <c r="O54" s="337"/>
      <c r="P54" s="337"/>
    </row>
    <row r="55" spans="1:16" s="76" customFormat="1" ht="22" customHeight="1" x14ac:dyDescent="0.35">
      <c r="A55" s="346" t="s">
        <v>1001</v>
      </c>
      <c r="B55" s="346" t="s">
        <v>1001</v>
      </c>
      <c r="C55" s="337" t="s">
        <v>24</v>
      </c>
      <c r="D55" s="337" t="s">
        <v>1167</v>
      </c>
      <c r="E55" s="337" t="s">
        <v>1168</v>
      </c>
      <c r="F55" s="337" t="s">
        <v>40</v>
      </c>
      <c r="G55" s="337" t="s">
        <v>1169</v>
      </c>
      <c r="H55" s="337" t="s">
        <v>1179</v>
      </c>
      <c r="I55" s="339" t="s">
        <v>608</v>
      </c>
      <c r="J55" s="337" t="s">
        <v>1180</v>
      </c>
      <c r="K55" s="337" t="s">
        <v>1181</v>
      </c>
      <c r="L55" s="340"/>
      <c r="M55" s="337"/>
      <c r="N55" s="339"/>
      <c r="O55" s="337"/>
      <c r="P55" s="337"/>
    </row>
    <row r="56" spans="1:16" s="76" customFormat="1" ht="22" customHeight="1" x14ac:dyDescent="0.35">
      <c r="A56" s="346" t="s">
        <v>1001</v>
      </c>
      <c r="B56" s="346" t="s">
        <v>1001</v>
      </c>
      <c r="C56" s="337" t="s">
        <v>24</v>
      </c>
      <c r="D56" s="337" t="s">
        <v>1167</v>
      </c>
      <c r="E56" s="337" t="s">
        <v>1168</v>
      </c>
      <c r="F56" s="337" t="s">
        <v>40</v>
      </c>
      <c r="G56" s="337" t="s">
        <v>1169</v>
      </c>
      <c r="H56" s="337" t="s">
        <v>1182</v>
      </c>
      <c r="I56" s="339" t="s">
        <v>608</v>
      </c>
      <c r="J56" s="337" t="s">
        <v>1183</v>
      </c>
      <c r="K56" s="337" t="s">
        <v>1184</v>
      </c>
      <c r="L56" s="340"/>
      <c r="M56" s="337"/>
      <c r="N56" s="339"/>
      <c r="O56" s="337"/>
      <c r="P56" s="337"/>
    </row>
    <row r="57" spans="1:16" s="76" customFormat="1" ht="22" customHeight="1" x14ac:dyDescent="0.35">
      <c r="A57" s="346" t="s">
        <v>1001</v>
      </c>
      <c r="B57" s="346" t="s">
        <v>1001</v>
      </c>
      <c r="C57" s="337" t="s">
        <v>24</v>
      </c>
      <c r="D57" s="337" t="s">
        <v>1167</v>
      </c>
      <c r="E57" s="337" t="s">
        <v>1168</v>
      </c>
      <c r="F57" s="337" t="s">
        <v>40</v>
      </c>
      <c r="G57" s="337" t="s">
        <v>1169</v>
      </c>
      <c r="H57" s="337" t="s">
        <v>1185</v>
      </c>
      <c r="I57" s="339" t="s">
        <v>608</v>
      </c>
      <c r="J57" s="337" t="s">
        <v>1186</v>
      </c>
      <c r="K57" s="337" t="s">
        <v>1187</v>
      </c>
      <c r="L57" s="340"/>
      <c r="M57" s="337"/>
      <c r="N57" s="339"/>
      <c r="O57" s="337"/>
      <c r="P57" s="337"/>
    </row>
    <row r="58" spans="1:16" s="76" customFormat="1" ht="22" customHeight="1" x14ac:dyDescent="0.35">
      <c r="A58" s="346" t="s">
        <v>1001</v>
      </c>
      <c r="B58" s="346" t="s">
        <v>1001</v>
      </c>
      <c r="C58" s="337" t="s">
        <v>24</v>
      </c>
      <c r="D58" s="337" t="s">
        <v>1167</v>
      </c>
      <c r="E58" s="337" t="s">
        <v>1168</v>
      </c>
      <c r="F58" s="337" t="s">
        <v>40</v>
      </c>
      <c r="G58" s="337" t="s">
        <v>1169</v>
      </c>
      <c r="H58" s="337" t="s">
        <v>1188</v>
      </c>
      <c r="I58" s="339" t="s">
        <v>608</v>
      </c>
      <c r="J58" s="337" t="s">
        <v>1189</v>
      </c>
      <c r="K58" s="337" t="s">
        <v>1190</v>
      </c>
      <c r="L58" s="340"/>
      <c r="M58" s="337"/>
      <c r="N58" s="339"/>
      <c r="O58" s="337"/>
      <c r="P58" s="337"/>
    </row>
    <row r="59" spans="1:16" s="76" customFormat="1" ht="22" customHeight="1" x14ac:dyDescent="0.35">
      <c r="A59" s="346" t="s">
        <v>1001</v>
      </c>
      <c r="B59" s="346" t="s">
        <v>1001</v>
      </c>
      <c r="C59" s="337" t="s">
        <v>24</v>
      </c>
      <c r="D59" s="337" t="s">
        <v>1167</v>
      </c>
      <c r="E59" s="337" t="s">
        <v>1168</v>
      </c>
      <c r="F59" s="337" t="s">
        <v>40</v>
      </c>
      <c r="G59" s="337" t="s">
        <v>1169</v>
      </c>
      <c r="H59" s="337" t="s">
        <v>1191</v>
      </c>
      <c r="I59" s="339" t="s">
        <v>608</v>
      </c>
      <c r="J59" s="337" t="s">
        <v>1192</v>
      </c>
      <c r="K59" s="337" t="s">
        <v>1193</v>
      </c>
      <c r="L59" s="340"/>
      <c r="M59" s="337"/>
      <c r="N59" s="339"/>
      <c r="O59" s="337"/>
      <c r="P59" s="337"/>
    </row>
    <row r="60" spans="1:16" s="76" customFormat="1" ht="22" customHeight="1" x14ac:dyDescent="0.35">
      <c r="A60" s="346" t="s">
        <v>1001</v>
      </c>
      <c r="B60" s="346" t="s">
        <v>1001</v>
      </c>
      <c r="C60" s="337" t="s">
        <v>24</v>
      </c>
      <c r="D60" s="337" t="s">
        <v>1167</v>
      </c>
      <c r="E60" s="337" t="s">
        <v>1168</v>
      </c>
      <c r="F60" s="337" t="s">
        <v>40</v>
      </c>
      <c r="G60" s="337" t="s">
        <v>1169</v>
      </c>
      <c r="H60" s="337" t="s">
        <v>1194</v>
      </c>
      <c r="I60" s="339" t="s">
        <v>608</v>
      </c>
      <c r="J60" s="337" t="s">
        <v>1195</v>
      </c>
      <c r="K60" s="337" t="s">
        <v>1196</v>
      </c>
      <c r="L60" s="340"/>
      <c r="M60" s="337"/>
      <c r="N60" s="339"/>
      <c r="O60" s="337"/>
      <c r="P60" s="337"/>
    </row>
    <row r="61" spans="1:16" s="76" customFormat="1" ht="22" customHeight="1" x14ac:dyDescent="0.35">
      <c r="A61" s="346" t="s">
        <v>1001</v>
      </c>
      <c r="B61" s="346" t="s">
        <v>1001</v>
      </c>
      <c r="C61" s="337" t="s">
        <v>24</v>
      </c>
      <c r="D61" s="337" t="s">
        <v>1167</v>
      </c>
      <c r="E61" s="337" t="s">
        <v>1168</v>
      </c>
      <c r="F61" s="337" t="s">
        <v>40</v>
      </c>
      <c r="G61" s="337" t="s">
        <v>1169</v>
      </c>
      <c r="H61" s="337" t="s">
        <v>1197</v>
      </c>
      <c r="I61" s="339" t="s">
        <v>608</v>
      </c>
      <c r="J61" s="337" t="s">
        <v>1198</v>
      </c>
      <c r="K61" s="337" t="s">
        <v>1199</v>
      </c>
      <c r="L61" s="340"/>
      <c r="M61" s="337"/>
      <c r="N61" s="339"/>
      <c r="O61" s="337"/>
      <c r="P61" s="337"/>
    </row>
    <row r="62" spans="1:16" s="76" customFormat="1" ht="22" customHeight="1" x14ac:dyDescent="0.35">
      <c r="A62" s="346" t="s">
        <v>1001</v>
      </c>
      <c r="B62" s="346" t="s">
        <v>1001</v>
      </c>
      <c r="C62" s="337" t="s">
        <v>24</v>
      </c>
      <c r="D62" s="337" t="s">
        <v>1167</v>
      </c>
      <c r="E62" s="337" t="s">
        <v>1168</v>
      </c>
      <c r="F62" s="337" t="s">
        <v>40</v>
      </c>
      <c r="G62" s="337" t="s">
        <v>1169</v>
      </c>
      <c r="H62" s="337" t="s">
        <v>1200</v>
      </c>
      <c r="I62" s="339" t="s">
        <v>608</v>
      </c>
      <c r="J62" s="337" t="s">
        <v>1201</v>
      </c>
      <c r="K62" s="337" t="s">
        <v>1201</v>
      </c>
      <c r="L62" s="340"/>
      <c r="M62" s="337"/>
      <c r="N62" s="339"/>
      <c r="O62" s="337"/>
      <c r="P62" s="337"/>
    </row>
    <row r="63" spans="1:16" s="76" customFormat="1" ht="22" customHeight="1" x14ac:dyDescent="0.35">
      <c r="A63" s="346" t="s">
        <v>1001</v>
      </c>
      <c r="B63" s="346" t="s">
        <v>1001</v>
      </c>
      <c r="C63" s="337" t="s">
        <v>24</v>
      </c>
      <c r="D63" s="337" t="s">
        <v>1167</v>
      </c>
      <c r="E63" s="337" t="s">
        <v>1168</v>
      </c>
      <c r="F63" s="337" t="s">
        <v>40</v>
      </c>
      <c r="G63" s="337" t="s">
        <v>1169</v>
      </c>
      <c r="H63" s="337" t="s">
        <v>1202</v>
      </c>
      <c r="I63" s="339" t="s">
        <v>608</v>
      </c>
      <c r="J63" s="337" t="s">
        <v>1203</v>
      </c>
      <c r="K63" s="337" t="s">
        <v>1204</v>
      </c>
      <c r="L63" s="340"/>
      <c r="M63" s="337"/>
      <c r="N63" s="339"/>
      <c r="O63" s="337"/>
      <c r="P63" s="337"/>
    </row>
    <row r="64" spans="1:16" s="76" customFormat="1" ht="22" customHeight="1" x14ac:dyDescent="0.35">
      <c r="A64" s="346" t="s">
        <v>1001</v>
      </c>
      <c r="B64" s="346" t="s">
        <v>1001</v>
      </c>
      <c r="C64" s="337" t="s">
        <v>24</v>
      </c>
      <c r="D64" s="337" t="s">
        <v>1167</v>
      </c>
      <c r="E64" s="337" t="s">
        <v>1168</v>
      </c>
      <c r="F64" s="337" t="s">
        <v>40</v>
      </c>
      <c r="G64" s="337" t="s">
        <v>1169</v>
      </c>
      <c r="H64" s="337" t="s">
        <v>1205</v>
      </c>
      <c r="I64" s="339" t="s">
        <v>608</v>
      </c>
      <c r="J64" s="337" t="s">
        <v>1206</v>
      </c>
      <c r="K64" s="337" t="s">
        <v>1207</v>
      </c>
      <c r="L64" s="340"/>
      <c r="M64" s="337"/>
      <c r="N64" s="339"/>
      <c r="O64" s="337"/>
      <c r="P64" s="337"/>
    </row>
    <row r="65" spans="1:16" s="76" customFormat="1" ht="22" customHeight="1" x14ac:dyDescent="0.35">
      <c r="A65" s="348" t="s">
        <v>1001</v>
      </c>
      <c r="B65" s="348" t="s">
        <v>1001</v>
      </c>
      <c r="C65" s="337" t="s">
        <v>1012</v>
      </c>
      <c r="D65" s="337" t="s">
        <v>1208</v>
      </c>
      <c r="E65" s="337" t="s">
        <v>1209</v>
      </c>
      <c r="F65" s="337" t="s">
        <v>943</v>
      </c>
      <c r="G65" s="337" t="s">
        <v>303</v>
      </c>
      <c r="H65" s="337" t="s">
        <v>1210</v>
      </c>
      <c r="I65" s="339" t="s">
        <v>608</v>
      </c>
      <c r="J65" s="337" t="s">
        <v>1211</v>
      </c>
      <c r="K65" s="337" t="s">
        <v>1212</v>
      </c>
      <c r="L65" s="340"/>
      <c r="M65" s="337"/>
      <c r="N65" s="339"/>
      <c r="O65" s="337"/>
      <c r="P65" s="337"/>
    </row>
    <row r="66" spans="1:16" s="76" customFormat="1" ht="22" customHeight="1" x14ac:dyDescent="0.35">
      <c r="A66" s="348" t="s">
        <v>1001</v>
      </c>
      <c r="B66" s="348" t="s">
        <v>1001</v>
      </c>
      <c r="C66" s="337" t="s">
        <v>1012</v>
      </c>
      <c r="D66" s="337" t="s">
        <v>1208</v>
      </c>
      <c r="E66" s="337" t="s">
        <v>1209</v>
      </c>
      <c r="F66" s="337" t="s">
        <v>943</v>
      </c>
      <c r="G66" s="337" t="s">
        <v>303</v>
      </c>
      <c r="H66" s="337" t="s">
        <v>1213</v>
      </c>
      <c r="I66" s="339" t="s">
        <v>608</v>
      </c>
      <c r="J66" s="337" t="s">
        <v>1211</v>
      </c>
      <c r="K66" s="337" t="s">
        <v>1212</v>
      </c>
      <c r="L66" s="340"/>
      <c r="M66" s="337"/>
      <c r="N66" s="339"/>
      <c r="O66" s="337"/>
      <c r="P66" s="337"/>
    </row>
    <row r="67" spans="1:16" s="76" customFormat="1" ht="22" customHeight="1" x14ac:dyDescent="0.35">
      <c r="A67" s="348" t="s">
        <v>1001</v>
      </c>
      <c r="B67" s="348" t="s">
        <v>1001</v>
      </c>
      <c r="C67" s="337" t="s">
        <v>1012</v>
      </c>
      <c r="D67" s="337" t="s">
        <v>1208</v>
      </c>
      <c r="E67" s="337" t="s">
        <v>1209</v>
      </c>
      <c r="F67" s="337" t="s">
        <v>943</v>
      </c>
      <c r="G67" s="337" t="s">
        <v>303</v>
      </c>
      <c r="H67" s="337" t="s">
        <v>1214</v>
      </c>
      <c r="I67" s="339" t="s">
        <v>608</v>
      </c>
      <c r="J67" s="337" t="s">
        <v>1211</v>
      </c>
      <c r="K67" s="337" t="s">
        <v>1212</v>
      </c>
      <c r="L67" s="340"/>
      <c r="M67" s="337"/>
      <c r="N67" s="339"/>
      <c r="O67" s="337"/>
      <c r="P67" s="337"/>
    </row>
    <row r="68" spans="1:16" s="76" customFormat="1" ht="22" customHeight="1" x14ac:dyDescent="0.35">
      <c r="A68" s="348" t="s">
        <v>1001</v>
      </c>
      <c r="B68" s="348" t="s">
        <v>1001</v>
      </c>
      <c r="C68" s="337" t="s">
        <v>1012</v>
      </c>
      <c r="D68" s="337" t="s">
        <v>1208</v>
      </c>
      <c r="E68" s="337" t="s">
        <v>1209</v>
      </c>
      <c r="F68" s="337" t="s">
        <v>943</v>
      </c>
      <c r="G68" s="337" t="s">
        <v>303</v>
      </c>
      <c r="H68" s="337" t="s">
        <v>1215</v>
      </c>
      <c r="I68" s="339" t="s">
        <v>608</v>
      </c>
      <c r="J68" s="337" t="s">
        <v>1216</v>
      </c>
      <c r="K68" s="337" t="s">
        <v>1217</v>
      </c>
      <c r="L68" s="340"/>
      <c r="M68" s="337"/>
      <c r="N68" s="339"/>
      <c r="O68" s="337"/>
      <c r="P68" s="337"/>
    </row>
    <row r="69" spans="1:16" s="76" customFormat="1" ht="22" customHeight="1" x14ac:dyDescent="0.35">
      <c r="A69" s="349" t="s">
        <v>1001</v>
      </c>
      <c r="B69" s="349" t="s">
        <v>1001</v>
      </c>
      <c r="C69" s="337" t="s">
        <v>1012</v>
      </c>
      <c r="D69" s="337" t="s">
        <v>1218</v>
      </c>
      <c r="E69" s="337" t="s">
        <v>1022</v>
      </c>
      <c r="F69" s="337" t="s">
        <v>1219</v>
      </c>
      <c r="G69" s="337" t="s">
        <v>1220</v>
      </c>
      <c r="H69" s="337" t="s">
        <v>1221</v>
      </c>
      <c r="I69" s="339" t="s">
        <v>608</v>
      </c>
      <c r="J69" s="337" t="s">
        <v>1222</v>
      </c>
      <c r="K69" s="337" t="s">
        <v>1223</v>
      </c>
      <c r="L69" s="340"/>
      <c r="M69" s="337"/>
      <c r="N69" s="339"/>
      <c r="O69" s="337"/>
      <c r="P69" s="337"/>
    </row>
    <row r="70" spans="1:16" s="76" customFormat="1" ht="22" customHeight="1" x14ac:dyDescent="0.35">
      <c r="A70" s="349" t="s">
        <v>1001</v>
      </c>
      <c r="B70" s="349" t="s">
        <v>1001</v>
      </c>
      <c r="C70" s="337" t="s">
        <v>1012</v>
      </c>
      <c r="D70" s="337" t="s">
        <v>1218</v>
      </c>
      <c r="E70" s="337" t="s">
        <v>1022</v>
      </c>
      <c r="F70" s="337" t="s">
        <v>1219</v>
      </c>
      <c r="G70" s="337" t="s">
        <v>1220</v>
      </c>
      <c r="H70" s="337" t="s">
        <v>1224</v>
      </c>
      <c r="I70" s="339" t="s">
        <v>608</v>
      </c>
      <c r="J70" s="337" t="s">
        <v>1225</v>
      </c>
      <c r="K70" s="337" t="s">
        <v>1226</v>
      </c>
      <c r="L70" s="340"/>
      <c r="M70" s="337"/>
      <c r="N70" s="339"/>
      <c r="O70" s="337"/>
      <c r="P70" s="337"/>
    </row>
    <row r="71" spans="1:16" s="76" customFormat="1" ht="22" customHeight="1" x14ac:dyDescent="0.35">
      <c r="A71" s="349" t="s">
        <v>1001</v>
      </c>
      <c r="B71" s="349" t="s">
        <v>1001</v>
      </c>
      <c r="C71" s="337" t="s">
        <v>1012</v>
      </c>
      <c r="D71" s="337" t="s">
        <v>1218</v>
      </c>
      <c r="E71" s="337" t="s">
        <v>1022</v>
      </c>
      <c r="F71" s="337" t="s">
        <v>1219</v>
      </c>
      <c r="G71" s="337" t="s">
        <v>1220</v>
      </c>
      <c r="H71" s="337" t="s">
        <v>1227</v>
      </c>
      <c r="I71" s="339" t="s">
        <v>608</v>
      </c>
      <c r="J71" s="337" t="s">
        <v>1228</v>
      </c>
      <c r="K71" s="337" t="s">
        <v>1229</v>
      </c>
      <c r="L71" s="340"/>
      <c r="M71" s="337"/>
      <c r="N71" s="339"/>
      <c r="O71" s="337"/>
      <c r="P71" s="337"/>
    </row>
    <row r="72" spans="1:16" s="76" customFormat="1" ht="22" customHeight="1" x14ac:dyDescent="0.35">
      <c r="A72" s="349" t="s">
        <v>1001</v>
      </c>
      <c r="B72" s="349" t="s">
        <v>1001</v>
      </c>
      <c r="C72" s="337" t="s">
        <v>1012</v>
      </c>
      <c r="D72" s="337" t="s">
        <v>1218</v>
      </c>
      <c r="E72" s="337" t="s">
        <v>1022</v>
      </c>
      <c r="F72" s="337" t="s">
        <v>1219</v>
      </c>
      <c r="G72" s="337" t="s">
        <v>1220</v>
      </c>
      <c r="H72" s="337" t="s">
        <v>1230</v>
      </c>
      <c r="I72" s="339" t="s">
        <v>608</v>
      </c>
      <c r="J72" s="337" t="s">
        <v>1231</v>
      </c>
      <c r="K72" s="337" t="s">
        <v>1232</v>
      </c>
      <c r="L72" s="340"/>
      <c r="M72" s="337"/>
      <c r="N72" s="339"/>
      <c r="O72" s="337"/>
      <c r="P72" s="337"/>
    </row>
    <row r="73" spans="1:16" s="76" customFormat="1" ht="22" customHeight="1" x14ac:dyDescent="0.35">
      <c r="A73" s="349" t="s">
        <v>1001</v>
      </c>
      <c r="B73" s="349" t="s">
        <v>1001</v>
      </c>
      <c r="C73" s="337" t="s">
        <v>1012</v>
      </c>
      <c r="D73" s="337" t="s">
        <v>1218</v>
      </c>
      <c r="E73" s="337" t="s">
        <v>1022</v>
      </c>
      <c r="F73" s="337" t="s">
        <v>1219</v>
      </c>
      <c r="G73" s="337" t="s">
        <v>1220</v>
      </c>
      <c r="H73" s="337" t="s">
        <v>1233</v>
      </c>
      <c r="I73" s="339" t="s">
        <v>608</v>
      </c>
      <c r="J73" s="337" t="s">
        <v>1234</v>
      </c>
      <c r="K73" s="337" t="s">
        <v>1235</v>
      </c>
      <c r="L73" s="340"/>
      <c r="M73" s="337"/>
      <c r="N73" s="339"/>
      <c r="O73" s="337"/>
      <c r="P73" s="337"/>
    </row>
    <row r="74" spans="1:16" s="76" customFormat="1" ht="22" customHeight="1" x14ac:dyDescent="0.35">
      <c r="A74" s="349" t="s">
        <v>1001</v>
      </c>
      <c r="B74" s="349" t="s">
        <v>1001</v>
      </c>
      <c r="C74" s="337" t="s">
        <v>1012</v>
      </c>
      <c r="D74" s="337" t="s">
        <v>1218</v>
      </c>
      <c r="E74" s="337" t="s">
        <v>1022</v>
      </c>
      <c r="F74" s="337" t="s">
        <v>1219</v>
      </c>
      <c r="G74" s="337" t="s">
        <v>1220</v>
      </c>
      <c r="H74" s="337" t="s">
        <v>1236</v>
      </c>
      <c r="I74" s="339" t="s">
        <v>608</v>
      </c>
      <c r="J74" s="337" t="s">
        <v>1237</v>
      </c>
      <c r="K74" s="337" t="s">
        <v>1238</v>
      </c>
      <c r="L74" s="340"/>
      <c r="M74" s="337"/>
      <c r="N74" s="339"/>
      <c r="O74" s="337"/>
      <c r="P74" s="337"/>
    </row>
    <row r="75" spans="1:16" s="76" customFormat="1" ht="22" customHeight="1" x14ac:dyDescent="0.35">
      <c r="A75" s="349" t="s">
        <v>1001</v>
      </c>
      <c r="B75" s="349" t="s">
        <v>1001</v>
      </c>
      <c r="C75" s="337" t="s">
        <v>1012</v>
      </c>
      <c r="D75" s="337" t="s">
        <v>1218</v>
      </c>
      <c r="E75" s="337" t="s">
        <v>1022</v>
      </c>
      <c r="F75" s="337" t="s">
        <v>1219</v>
      </c>
      <c r="G75" s="337" t="s">
        <v>1220</v>
      </c>
      <c r="H75" s="337" t="s">
        <v>1239</v>
      </c>
      <c r="I75" s="339" t="s">
        <v>608</v>
      </c>
      <c r="J75" s="337" t="s">
        <v>1240</v>
      </c>
      <c r="K75" s="337" t="s">
        <v>1241</v>
      </c>
      <c r="L75" s="340"/>
      <c r="M75" s="337"/>
      <c r="N75" s="339"/>
      <c r="O75" s="337"/>
      <c r="P75" s="337"/>
    </row>
    <row r="76" spans="1:16" s="76" customFormat="1" ht="22" customHeight="1" x14ac:dyDescent="0.35">
      <c r="A76" s="349" t="s">
        <v>1001</v>
      </c>
      <c r="B76" s="349" t="s">
        <v>1001</v>
      </c>
      <c r="C76" s="337" t="s">
        <v>1012</v>
      </c>
      <c r="D76" s="337" t="s">
        <v>1218</v>
      </c>
      <c r="E76" s="337" t="s">
        <v>1022</v>
      </c>
      <c r="F76" s="337" t="s">
        <v>1219</v>
      </c>
      <c r="G76" s="337" t="s">
        <v>1220</v>
      </c>
      <c r="H76" s="337" t="s">
        <v>1242</v>
      </c>
      <c r="I76" s="339" t="s">
        <v>608</v>
      </c>
      <c r="J76" s="337" t="s">
        <v>1243</v>
      </c>
      <c r="K76" s="337" t="s">
        <v>1243</v>
      </c>
      <c r="L76" s="340"/>
      <c r="M76" s="337"/>
      <c r="N76" s="339"/>
      <c r="O76" s="337"/>
      <c r="P76" s="337"/>
    </row>
    <row r="77" spans="1:16" s="76" customFormat="1" ht="22" customHeight="1" x14ac:dyDescent="0.35">
      <c r="A77" s="349" t="s">
        <v>1001</v>
      </c>
      <c r="B77" s="349" t="s">
        <v>1001</v>
      </c>
      <c r="C77" s="337" t="s">
        <v>1012</v>
      </c>
      <c r="D77" s="337" t="s">
        <v>1218</v>
      </c>
      <c r="E77" s="337" t="s">
        <v>1022</v>
      </c>
      <c r="F77" s="337" t="s">
        <v>1219</v>
      </c>
      <c r="G77" s="337" t="s">
        <v>1220</v>
      </c>
      <c r="H77" s="337" t="s">
        <v>1244</v>
      </c>
      <c r="I77" s="339" t="s">
        <v>608</v>
      </c>
      <c r="J77" s="337" t="s">
        <v>1245</v>
      </c>
      <c r="K77" s="337" t="s">
        <v>1246</v>
      </c>
      <c r="L77" s="340"/>
      <c r="M77" s="337"/>
      <c r="N77" s="339"/>
      <c r="O77" s="337"/>
      <c r="P77" s="337"/>
    </row>
    <row r="78" spans="1:16" s="76" customFormat="1" ht="22" customHeight="1" x14ac:dyDescent="0.35">
      <c r="A78" s="349" t="s">
        <v>1001</v>
      </c>
      <c r="B78" s="349" t="s">
        <v>1001</v>
      </c>
      <c r="C78" s="337" t="s">
        <v>1012</v>
      </c>
      <c r="D78" s="337" t="s">
        <v>1218</v>
      </c>
      <c r="E78" s="337" t="s">
        <v>1022</v>
      </c>
      <c r="F78" s="337" t="s">
        <v>1219</v>
      </c>
      <c r="G78" s="337" t="s">
        <v>1220</v>
      </c>
      <c r="H78" s="337" t="s">
        <v>1247</v>
      </c>
      <c r="I78" s="339" t="s">
        <v>608</v>
      </c>
      <c r="J78" s="337" t="s">
        <v>1248</v>
      </c>
      <c r="K78" s="337" t="s">
        <v>1249</v>
      </c>
      <c r="L78" s="340"/>
      <c r="M78" s="337"/>
      <c r="N78" s="339"/>
      <c r="O78" s="337"/>
      <c r="P78" s="337"/>
    </row>
    <row r="79" spans="1:16" s="76" customFormat="1" ht="22" customHeight="1" x14ac:dyDescent="0.35">
      <c r="A79" s="349" t="s">
        <v>1001</v>
      </c>
      <c r="B79" s="349" t="s">
        <v>1001</v>
      </c>
      <c r="C79" s="337" t="s">
        <v>1012</v>
      </c>
      <c r="D79" s="337" t="s">
        <v>1218</v>
      </c>
      <c r="E79" s="337" t="s">
        <v>1022</v>
      </c>
      <c r="F79" s="337" t="s">
        <v>1219</v>
      </c>
      <c r="G79" s="337" t="s">
        <v>1220</v>
      </c>
      <c r="H79" s="337" t="s">
        <v>1250</v>
      </c>
      <c r="I79" s="339" t="s">
        <v>608</v>
      </c>
      <c r="J79" s="337" t="s">
        <v>1251</v>
      </c>
      <c r="K79" s="337" t="s">
        <v>1252</v>
      </c>
      <c r="L79" s="340"/>
      <c r="M79" s="337"/>
      <c r="N79" s="339"/>
      <c r="O79" s="337"/>
      <c r="P79" s="337"/>
    </row>
    <row r="80" spans="1:16" s="76" customFormat="1" ht="22" customHeight="1" x14ac:dyDescent="0.35">
      <c r="A80" s="349" t="s">
        <v>1001</v>
      </c>
      <c r="B80" s="349" t="s">
        <v>1001</v>
      </c>
      <c r="C80" s="337" t="s">
        <v>1012</v>
      </c>
      <c r="D80" s="337" t="s">
        <v>1218</v>
      </c>
      <c r="E80" s="337" t="s">
        <v>1022</v>
      </c>
      <c r="F80" s="337" t="s">
        <v>1219</v>
      </c>
      <c r="G80" s="337" t="s">
        <v>1220</v>
      </c>
      <c r="H80" s="337" t="s">
        <v>1253</v>
      </c>
      <c r="I80" s="339" t="s">
        <v>608</v>
      </c>
      <c r="J80" s="337" t="s">
        <v>1254</v>
      </c>
      <c r="K80" s="337" t="s">
        <v>1255</v>
      </c>
      <c r="L80" s="340"/>
      <c r="M80" s="337"/>
      <c r="N80" s="339"/>
      <c r="O80" s="337"/>
      <c r="P80" s="337"/>
    </row>
    <row r="81" spans="1:16" s="76" customFormat="1" ht="22" customHeight="1" x14ac:dyDescent="0.35">
      <c r="A81" s="349" t="s">
        <v>1001</v>
      </c>
      <c r="B81" s="349" t="s">
        <v>1001</v>
      </c>
      <c r="C81" s="337" t="s">
        <v>1012</v>
      </c>
      <c r="D81" s="337" t="s">
        <v>1218</v>
      </c>
      <c r="E81" s="337" t="s">
        <v>1022</v>
      </c>
      <c r="F81" s="337" t="s">
        <v>1219</v>
      </c>
      <c r="G81" s="337" t="s">
        <v>1220</v>
      </c>
      <c r="H81" s="337" t="s">
        <v>1256</v>
      </c>
      <c r="I81" s="339" t="s">
        <v>608</v>
      </c>
      <c r="J81" s="337" t="s">
        <v>1257</v>
      </c>
      <c r="K81" s="337" t="s">
        <v>1258</v>
      </c>
      <c r="L81" s="340"/>
      <c r="M81" s="337"/>
      <c r="N81" s="339"/>
      <c r="O81" s="337"/>
      <c r="P81" s="337"/>
    </row>
    <row r="82" spans="1:16" s="76" customFormat="1" ht="22" customHeight="1" x14ac:dyDescent="0.35">
      <c r="A82" s="349" t="s">
        <v>1001</v>
      </c>
      <c r="B82" s="349" t="s">
        <v>1001</v>
      </c>
      <c r="C82" s="337" t="s">
        <v>1012</v>
      </c>
      <c r="D82" s="337" t="s">
        <v>1218</v>
      </c>
      <c r="E82" s="337" t="s">
        <v>1022</v>
      </c>
      <c r="F82" s="337" t="s">
        <v>1219</v>
      </c>
      <c r="G82" s="337" t="s">
        <v>1220</v>
      </c>
      <c r="H82" s="337" t="s">
        <v>1259</v>
      </c>
      <c r="I82" s="339" t="s">
        <v>608</v>
      </c>
      <c r="J82" s="337" t="s">
        <v>1260</v>
      </c>
      <c r="K82" s="337" t="s">
        <v>1261</v>
      </c>
      <c r="L82" s="340"/>
      <c r="M82" s="337"/>
      <c r="N82" s="339"/>
      <c r="O82" s="337"/>
      <c r="P82" s="337"/>
    </row>
    <row r="83" spans="1:16" s="76" customFormat="1" ht="22" customHeight="1" x14ac:dyDescent="0.35">
      <c r="A83" s="349" t="s">
        <v>1001</v>
      </c>
      <c r="B83" s="349" t="s">
        <v>1001</v>
      </c>
      <c r="C83" s="337" t="s">
        <v>1012</v>
      </c>
      <c r="D83" s="337" t="s">
        <v>1218</v>
      </c>
      <c r="E83" s="337" t="s">
        <v>1022</v>
      </c>
      <c r="F83" s="337" t="s">
        <v>1219</v>
      </c>
      <c r="G83" s="337" t="s">
        <v>1220</v>
      </c>
      <c r="H83" s="337" t="s">
        <v>1262</v>
      </c>
      <c r="I83" s="339" t="s">
        <v>608</v>
      </c>
      <c r="J83" s="337" t="s">
        <v>1263</v>
      </c>
      <c r="K83" s="337" t="s">
        <v>1264</v>
      </c>
      <c r="L83" s="340"/>
      <c r="M83" s="337"/>
      <c r="N83" s="339"/>
      <c r="O83" s="337"/>
      <c r="P83" s="337"/>
    </row>
    <row r="84" spans="1:16" s="76" customFormat="1" ht="22" customHeight="1" x14ac:dyDescent="0.35">
      <c r="A84" s="349" t="s">
        <v>1001</v>
      </c>
      <c r="B84" s="349" t="s">
        <v>1001</v>
      </c>
      <c r="C84" s="337" t="s">
        <v>1012</v>
      </c>
      <c r="D84" s="337" t="s">
        <v>1218</v>
      </c>
      <c r="E84" s="337" t="s">
        <v>1022</v>
      </c>
      <c r="F84" s="337" t="s">
        <v>1219</v>
      </c>
      <c r="G84" s="337" t="s">
        <v>1220</v>
      </c>
      <c r="H84" s="337" t="s">
        <v>1265</v>
      </c>
      <c r="I84" s="339" t="s">
        <v>608</v>
      </c>
      <c r="J84" s="337" t="s">
        <v>1266</v>
      </c>
      <c r="K84" s="337" t="s">
        <v>1267</v>
      </c>
      <c r="L84" s="340"/>
      <c r="M84" s="337"/>
      <c r="N84" s="339"/>
      <c r="O84" s="337"/>
      <c r="P84" s="337"/>
    </row>
    <row r="85" spans="1:16" s="76" customFormat="1" ht="22" customHeight="1" x14ac:dyDescent="0.35">
      <c r="A85" s="349" t="s">
        <v>1001</v>
      </c>
      <c r="B85" s="349" t="s">
        <v>1001</v>
      </c>
      <c r="C85" s="337" t="s">
        <v>1012</v>
      </c>
      <c r="D85" s="337" t="s">
        <v>1218</v>
      </c>
      <c r="E85" s="337" t="s">
        <v>1022</v>
      </c>
      <c r="F85" s="337" t="s">
        <v>1219</v>
      </c>
      <c r="G85" s="337" t="s">
        <v>1220</v>
      </c>
      <c r="H85" s="337" t="s">
        <v>1268</v>
      </c>
      <c r="I85" s="339" t="s">
        <v>608</v>
      </c>
      <c r="J85" s="337" t="s">
        <v>1269</v>
      </c>
      <c r="K85" s="337" t="s">
        <v>1269</v>
      </c>
      <c r="L85" s="340"/>
      <c r="M85" s="337"/>
      <c r="N85" s="339"/>
      <c r="O85" s="337"/>
      <c r="P85" s="337"/>
    </row>
    <row r="86" spans="1:16" s="76" customFormat="1" ht="22" customHeight="1" x14ac:dyDescent="0.35">
      <c r="A86" s="349" t="s">
        <v>1001</v>
      </c>
      <c r="B86" s="349" t="s">
        <v>1001</v>
      </c>
      <c r="C86" s="337" t="s">
        <v>1012</v>
      </c>
      <c r="D86" s="337" t="s">
        <v>1218</v>
      </c>
      <c r="E86" s="337" t="s">
        <v>1022</v>
      </c>
      <c r="F86" s="337" t="s">
        <v>1219</v>
      </c>
      <c r="G86" s="337" t="s">
        <v>1220</v>
      </c>
      <c r="H86" s="337" t="s">
        <v>1270</v>
      </c>
      <c r="I86" s="339" t="s">
        <v>608</v>
      </c>
      <c r="J86" s="337" t="s">
        <v>1271</v>
      </c>
      <c r="K86" s="337" t="s">
        <v>1272</v>
      </c>
      <c r="L86" s="340"/>
      <c r="M86" s="337"/>
      <c r="N86" s="339"/>
      <c r="O86" s="337"/>
      <c r="P86" s="337"/>
    </row>
    <row r="87" spans="1:16" s="76" customFormat="1" ht="22" customHeight="1" x14ac:dyDescent="0.35">
      <c r="A87" s="349" t="s">
        <v>1001</v>
      </c>
      <c r="B87" s="349" t="s">
        <v>1001</v>
      </c>
      <c r="C87" s="337" t="s">
        <v>1012</v>
      </c>
      <c r="D87" s="337" t="s">
        <v>1218</v>
      </c>
      <c r="E87" s="337" t="s">
        <v>1022</v>
      </c>
      <c r="F87" s="337" t="s">
        <v>1219</v>
      </c>
      <c r="G87" s="337" t="s">
        <v>1220</v>
      </c>
      <c r="H87" s="337" t="s">
        <v>1273</v>
      </c>
      <c r="I87" s="339" t="s">
        <v>608</v>
      </c>
      <c r="J87" s="337" t="s">
        <v>1274</v>
      </c>
      <c r="K87" s="337" t="s">
        <v>1275</v>
      </c>
      <c r="L87" s="340"/>
      <c r="M87" s="337"/>
      <c r="N87" s="339"/>
      <c r="O87" s="337"/>
      <c r="P87" s="337"/>
    </row>
    <row r="88" spans="1:16" s="76" customFormat="1" ht="22" customHeight="1" x14ac:dyDescent="0.35">
      <c r="A88" s="349" t="s">
        <v>1001</v>
      </c>
      <c r="B88" s="349" t="s">
        <v>1001</v>
      </c>
      <c r="C88" s="337" t="s">
        <v>1012</v>
      </c>
      <c r="D88" s="337" t="s">
        <v>1218</v>
      </c>
      <c r="E88" s="337" t="s">
        <v>1022</v>
      </c>
      <c r="F88" s="337" t="s">
        <v>1219</v>
      </c>
      <c r="G88" s="337" t="s">
        <v>1220</v>
      </c>
      <c r="H88" s="337" t="s">
        <v>1276</v>
      </c>
      <c r="I88" s="339" t="s">
        <v>608</v>
      </c>
      <c r="J88" s="337" t="s">
        <v>1277</v>
      </c>
      <c r="K88" s="337" t="s">
        <v>1278</v>
      </c>
      <c r="L88" s="340"/>
      <c r="M88" s="337"/>
      <c r="N88" s="339"/>
      <c r="O88" s="337"/>
      <c r="P88" s="337"/>
    </row>
    <row r="89" spans="1:16" s="76" customFormat="1" ht="22" customHeight="1" x14ac:dyDescent="0.35">
      <c r="A89" s="349" t="s">
        <v>1001</v>
      </c>
      <c r="B89" s="349" t="s">
        <v>1001</v>
      </c>
      <c r="C89" s="337" t="s">
        <v>1012</v>
      </c>
      <c r="D89" s="337" t="s">
        <v>1218</v>
      </c>
      <c r="E89" s="337" t="s">
        <v>1022</v>
      </c>
      <c r="F89" s="337" t="s">
        <v>1219</v>
      </c>
      <c r="G89" s="337" t="s">
        <v>1220</v>
      </c>
      <c r="H89" s="337" t="s">
        <v>1279</v>
      </c>
      <c r="I89" s="339" t="s">
        <v>608</v>
      </c>
      <c r="J89" s="337" t="s">
        <v>1280</v>
      </c>
      <c r="K89" s="337" t="s">
        <v>1281</v>
      </c>
      <c r="L89" s="340"/>
      <c r="M89" s="337"/>
      <c r="N89" s="339"/>
      <c r="O89" s="337"/>
      <c r="P89" s="337"/>
    </row>
    <row r="90" spans="1:16" s="76" customFormat="1" ht="22" customHeight="1" x14ac:dyDescent="0.35">
      <c r="A90" s="349" t="s">
        <v>1001</v>
      </c>
      <c r="B90" s="349" t="s">
        <v>1001</v>
      </c>
      <c r="C90" s="337" t="s">
        <v>1012</v>
      </c>
      <c r="D90" s="337" t="s">
        <v>1218</v>
      </c>
      <c r="E90" s="337" t="s">
        <v>1022</v>
      </c>
      <c r="F90" s="337" t="s">
        <v>1219</v>
      </c>
      <c r="G90" s="337" t="s">
        <v>1220</v>
      </c>
      <c r="H90" s="337" t="s">
        <v>1282</v>
      </c>
      <c r="I90" s="339" t="s">
        <v>608</v>
      </c>
      <c r="J90" s="337" t="s">
        <v>1283</v>
      </c>
      <c r="K90" s="337" t="s">
        <v>1284</v>
      </c>
      <c r="L90" s="340"/>
      <c r="M90" s="337"/>
      <c r="N90" s="339"/>
      <c r="O90" s="337"/>
      <c r="P90" s="337"/>
    </row>
    <row r="91" spans="1:16" s="76" customFormat="1" ht="22" customHeight="1" x14ac:dyDescent="0.35">
      <c r="A91" s="349" t="s">
        <v>1001</v>
      </c>
      <c r="B91" s="349" t="s">
        <v>1001</v>
      </c>
      <c r="C91" s="337" t="s">
        <v>1012</v>
      </c>
      <c r="D91" s="337" t="s">
        <v>1218</v>
      </c>
      <c r="E91" s="337" t="s">
        <v>1022</v>
      </c>
      <c r="F91" s="337" t="s">
        <v>1219</v>
      </c>
      <c r="G91" s="337" t="s">
        <v>1220</v>
      </c>
      <c r="H91" s="337" t="s">
        <v>1285</v>
      </c>
      <c r="I91" s="339" t="s">
        <v>608</v>
      </c>
      <c r="J91" s="337" t="s">
        <v>1286</v>
      </c>
      <c r="K91" s="337" t="s">
        <v>1287</v>
      </c>
      <c r="L91" s="340"/>
      <c r="M91" s="337"/>
      <c r="N91" s="339"/>
      <c r="O91" s="337"/>
      <c r="P91" s="337"/>
    </row>
    <row r="92" spans="1:16" s="76" customFormat="1" ht="22" customHeight="1" x14ac:dyDescent="0.35">
      <c r="A92" s="349" t="s">
        <v>1001</v>
      </c>
      <c r="B92" s="349" t="s">
        <v>1001</v>
      </c>
      <c r="C92" s="337" t="s">
        <v>1012</v>
      </c>
      <c r="D92" s="337" t="s">
        <v>1218</v>
      </c>
      <c r="E92" s="337" t="s">
        <v>1022</v>
      </c>
      <c r="F92" s="337" t="s">
        <v>1219</v>
      </c>
      <c r="G92" s="337" t="s">
        <v>1220</v>
      </c>
      <c r="H92" s="337" t="s">
        <v>1288</v>
      </c>
      <c r="I92" s="339" t="s">
        <v>608</v>
      </c>
      <c r="J92" s="337" t="s">
        <v>1289</v>
      </c>
      <c r="K92" s="337" t="s">
        <v>1290</v>
      </c>
      <c r="L92" s="340"/>
      <c r="M92" s="337"/>
      <c r="N92" s="339"/>
      <c r="O92" s="337"/>
      <c r="P92" s="337"/>
    </row>
    <row r="93" spans="1:16" s="76" customFormat="1" ht="22" customHeight="1" x14ac:dyDescent="0.35">
      <c r="A93" s="349" t="s">
        <v>1001</v>
      </c>
      <c r="B93" s="349" t="s">
        <v>1001</v>
      </c>
      <c r="C93" s="337" t="s">
        <v>1012</v>
      </c>
      <c r="D93" s="337" t="s">
        <v>1218</v>
      </c>
      <c r="E93" s="337" t="s">
        <v>1022</v>
      </c>
      <c r="F93" s="337" t="s">
        <v>1219</v>
      </c>
      <c r="G93" s="337" t="s">
        <v>1220</v>
      </c>
      <c r="H93" s="337" t="s">
        <v>1291</v>
      </c>
      <c r="I93" s="339" t="s">
        <v>608</v>
      </c>
      <c r="J93" s="337" t="s">
        <v>1292</v>
      </c>
      <c r="K93" s="337" t="s">
        <v>1293</v>
      </c>
      <c r="L93" s="340"/>
      <c r="M93" s="337"/>
      <c r="N93" s="339"/>
      <c r="O93" s="337"/>
      <c r="P93" s="337"/>
    </row>
    <row r="94" spans="1:16" s="76" customFormat="1" ht="22" customHeight="1" x14ac:dyDescent="0.35">
      <c r="A94" s="349" t="s">
        <v>1001</v>
      </c>
      <c r="B94" s="349" t="s">
        <v>1001</v>
      </c>
      <c r="C94" s="337" t="s">
        <v>1012</v>
      </c>
      <c r="D94" s="337" t="s">
        <v>1218</v>
      </c>
      <c r="E94" s="337" t="s">
        <v>1022</v>
      </c>
      <c r="F94" s="337" t="s">
        <v>1219</v>
      </c>
      <c r="G94" s="337" t="s">
        <v>1220</v>
      </c>
      <c r="H94" s="337" t="s">
        <v>1294</v>
      </c>
      <c r="I94" s="339" t="s">
        <v>608</v>
      </c>
      <c r="J94" s="337" t="s">
        <v>1295</v>
      </c>
      <c r="K94" s="337" t="s">
        <v>1296</v>
      </c>
      <c r="L94" s="340"/>
      <c r="M94" s="337"/>
      <c r="N94" s="339"/>
      <c r="O94" s="337"/>
      <c r="P94" s="337"/>
    </row>
    <row r="95" spans="1:16" s="76" customFormat="1" ht="22" customHeight="1" x14ac:dyDescent="0.35">
      <c r="A95" s="349" t="s">
        <v>1001</v>
      </c>
      <c r="B95" s="349" t="s">
        <v>1001</v>
      </c>
      <c r="C95" s="337" t="s">
        <v>1012</v>
      </c>
      <c r="D95" s="337" t="s">
        <v>1218</v>
      </c>
      <c r="E95" s="337" t="s">
        <v>1022</v>
      </c>
      <c r="F95" s="337" t="s">
        <v>1219</v>
      </c>
      <c r="G95" s="337" t="s">
        <v>1220</v>
      </c>
      <c r="H95" s="337" t="s">
        <v>1297</v>
      </c>
      <c r="I95" s="339" t="s">
        <v>608</v>
      </c>
      <c r="J95" s="337" t="s">
        <v>1298</v>
      </c>
      <c r="K95" s="337" t="s">
        <v>1299</v>
      </c>
      <c r="L95" s="340"/>
      <c r="M95" s="337"/>
      <c r="N95" s="339"/>
      <c r="O95" s="337"/>
      <c r="P95" s="337"/>
    </row>
    <row r="96" spans="1:16" s="76" customFormat="1" ht="22" customHeight="1" x14ac:dyDescent="0.35">
      <c r="A96" s="349" t="s">
        <v>1001</v>
      </c>
      <c r="B96" s="349" t="s">
        <v>1001</v>
      </c>
      <c r="C96" s="337" t="s">
        <v>1012</v>
      </c>
      <c r="D96" s="337" t="s">
        <v>1218</v>
      </c>
      <c r="E96" s="337" t="s">
        <v>1022</v>
      </c>
      <c r="F96" s="337" t="s">
        <v>1219</v>
      </c>
      <c r="G96" s="337" t="s">
        <v>1220</v>
      </c>
      <c r="H96" s="337" t="s">
        <v>1300</v>
      </c>
      <c r="I96" s="339" t="s">
        <v>608</v>
      </c>
      <c r="J96" s="337" t="s">
        <v>1301</v>
      </c>
      <c r="K96" s="337" t="s">
        <v>1302</v>
      </c>
      <c r="L96" s="340"/>
      <c r="M96" s="337"/>
      <c r="N96" s="339"/>
      <c r="O96" s="337"/>
      <c r="P96" s="337"/>
    </row>
    <row r="97" spans="1:16" s="76" customFormat="1" ht="22" customHeight="1" x14ac:dyDescent="0.35">
      <c r="A97" s="349" t="s">
        <v>1001</v>
      </c>
      <c r="B97" s="349" t="s">
        <v>1001</v>
      </c>
      <c r="C97" s="337" t="s">
        <v>1012</v>
      </c>
      <c r="D97" s="337" t="s">
        <v>1218</v>
      </c>
      <c r="E97" s="337" t="s">
        <v>1022</v>
      </c>
      <c r="F97" s="337" t="s">
        <v>1219</v>
      </c>
      <c r="G97" s="337" t="s">
        <v>1220</v>
      </c>
      <c r="H97" s="337" t="s">
        <v>1303</v>
      </c>
      <c r="I97" s="339" t="s">
        <v>608</v>
      </c>
      <c r="J97" s="337" t="s">
        <v>1304</v>
      </c>
      <c r="K97" s="337" t="s">
        <v>1305</v>
      </c>
      <c r="L97" s="340"/>
      <c r="M97" s="337"/>
      <c r="N97" s="339"/>
      <c r="O97" s="337"/>
      <c r="P97" s="337"/>
    </row>
    <row r="98" spans="1:16" s="76" customFormat="1" ht="22" customHeight="1" x14ac:dyDescent="0.35">
      <c r="A98" s="349" t="s">
        <v>1001</v>
      </c>
      <c r="B98" s="349" t="s">
        <v>1001</v>
      </c>
      <c r="C98" s="337" t="s">
        <v>1012</v>
      </c>
      <c r="D98" s="337" t="s">
        <v>1218</v>
      </c>
      <c r="E98" s="337" t="s">
        <v>1022</v>
      </c>
      <c r="F98" s="337" t="s">
        <v>1219</v>
      </c>
      <c r="G98" s="337" t="s">
        <v>1220</v>
      </c>
      <c r="H98" s="337" t="s">
        <v>1306</v>
      </c>
      <c r="I98" s="339" t="s">
        <v>608</v>
      </c>
      <c r="J98" s="337" t="s">
        <v>1307</v>
      </c>
      <c r="K98" s="337" t="s">
        <v>1308</v>
      </c>
      <c r="L98" s="340"/>
      <c r="M98" s="337"/>
      <c r="N98" s="339"/>
      <c r="O98" s="337"/>
      <c r="P98" s="337"/>
    </row>
    <row r="99" spans="1:16" s="76" customFormat="1" ht="22" customHeight="1" x14ac:dyDescent="0.35">
      <c r="A99" s="349" t="s">
        <v>1001</v>
      </c>
      <c r="B99" s="349" t="s">
        <v>1001</v>
      </c>
      <c r="C99" s="337" t="s">
        <v>1012</v>
      </c>
      <c r="D99" s="337" t="s">
        <v>1218</v>
      </c>
      <c r="E99" s="337" t="s">
        <v>1022</v>
      </c>
      <c r="F99" s="337" t="s">
        <v>1219</v>
      </c>
      <c r="G99" s="337" t="s">
        <v>1220</v>
      </c>
      <c r="H99" s="337" t="s">
        <v>1309</v>
      </c>
      <c r="I99" s="339" t="s">
        <v>608</v>
      </c>
      <c r="J99" s="337" t="s">
        <v>1310</v>
      </c>
      <c r="K99" s="337" t="s">
        <v>1311</v>
      </c>
      <c r="L99" s="340"/>
      <c r="M99" s="337"/>
      <c r="N99" s="339"/>
      <c r="O99" s="337"/>
      <c r="P99" s="337"/>
    </row>
    <row r="100" spans="1:16" s="76" customFormat="1" ht="22" customHeight="1" x14ac:dyDescent="0.35">
      <c r="A100" s="349" t="s">
        <v>1001</v>
      </c>
      <c r="B100" s="349" t="s">
        <v>1001</v>
      </c>
      <c r="C100" s="337" t="s">
        <v>1012</v>
      </c>
      <c r="D100" s="337" t="s">
        <v>1218</v>
      </c>
      <c r="E100" s="337" t="s">
        <v>1022</v>
      </c>
      <c r="F100" s="337" t="s">
        <v>1219</v>
      </c>
      <c r="G100" s="337" t="s">
        <v>1220</v>
      </c>
      <c r="H100" s="337" t="s">
        <v>1312</v>
      </c>
      <c r="I100" s="339" t="s">
        <v>608</v>
      </c>
      <c r="J100" s="337" t="s">
        <v>1313</v>
      </c>
      <c r="K100" s="337" t="s">
        <v>1314</v>
      </c>
      <c r="L100" s="340"/>
      <c r="M100" s="337"/>
      <c r="N100" s="339"/>
      <c r="O100" s="337"/>
      <c r="P100" s="337"/>
    </row>
    <row r="101" spans="1:16" s="76" customFormat="1" ht="22" customHeight="1" x14ac:dyDescent="0.35">
      <c r="A101" s="349" t="s">
        <v>1001</v>
      </c>
      <c r="B101" s="349" t="s">
        <v>1001</v>
      </c>
      <c r="C101" s="337" t="s">
        <v>1012</v>
      </c>
      <c r="D101" s="337" t="s">
        <v>1218</v>
      </c>
      <c r="E101" s="337" t="s">
        <v>1022</v>
      </c>
      <c r="F101" s="337" t="s">
        <v>1219</v>
      </c>
      <c r="G101" s="337" t="s">
        <v>1220</v>
      </c>
      <c r="H101" s="337" t="s">
        <v>1315</v>
      </c>
      <c r="I101" s="339" t="s">
        <v>608</v>
      </c>
      <c r="J101" s="337" t="s">
        <v>1316</v>
      </c>
      <c r="K101" s="337" t="s">
        <v>1317</v>
      </c>
      <c r="L101" s="340"/>
      <c r="M101" s="337"/>
      <c r="N101" s="339"/>
      <c r="O101" s="337"/>
      <c r="P101" s="337"/>
    </row>
    <row r="102" spans="1:16" s="76" customFormat="1" ht="22" customHeight="1" x14ac:dyDescent="0.35">
      <c r="A102" s="349" t="s">
        <v>1001</v>
      </c>
      <c r="B102" s="349" t="s">
        <v>1001</v>
      </c>
      <c r="C102" s="337" t="s">
        <v>1012</v>
      </c>
      <c r="D102" s="337" t="s">
        <v>1218</v>
      </c>
      <c r="E102" s="337" t="s">
        <v>1022</v>
      </c>
      <c r="F102" s="337" t="s">
        <v>1219</v>
      </c>
      <c r="G102" s="337" t="s">
        <v>1220</v>
      </c>
      <c r="H102" s="337" t="s">
        <v>1318</v>
      </c>
      <c r="I102" s="339" t="s">
        <v>608</v>
      </c>
      <c r="J102" s="337" t="s">
        <v>1319</v>
      </c>
      <c r="K102" s="337" t="s">
        <v>1320</v>
      </c>
      <c r="L102" s="340"/>
      <c r="M102" s="337"/>
      <c r="N102" s="339"/>
      <c r="O102" s="337"/>
      <c r="P102" s="337"/>
    </row>
    <row r="103" spans="1:16" s="76" customFormat="1" ht="22" customHeight="1" x14ac:dyDescent="0.35">
      <c r="A103" s="349" t="s">
        <v>1001</v>
      </c>
      <c r="B103" s="349" t="s">
        <v>1001</v>
      </c>
      <c r="C103" s="337" t="s">
        <v>1012</v>
      </c>
      <c r="D103" s="337" t="s">
        <v>1218</v>
      </c>
      <c r="E103" s="337" t="s">
        <v>1022</v>
      </c>
      <c r="F103" s="337" t="s">
        <v>1219</v>
      </c>
      <c r="G103" s="337" t="s">
        <v>1220</v>
      </c>
      <c r="H103" s="337" t="s">
        <v>1321</v>
      </c>
      <c r="I103" s="339" t="s">
        <v>608</v>
      </c>
      <c r="J103" s="337" t="s">
        <v>1322</v>
      </c>
      <c r="K103" s="337" t="s">
        <v>1323</v>
      </c>
      <c r="L103" s="340"/>
      <c r="M103" s="337"/>
      <c r="N103" s="339"/>
      <c r="O103" s="337"/>
      <c r="P103" s="337"/>
    </row>
    <row r="104" spans="1:16" s="76" customFormat="1" ht="22" customHeight="1" x14ac:dyDescent="0.35">
      <c r="A104" s="349" t="s">
        <v>1001</v>
      </c>
      <c r="B104" s="349" t="s">
        <v>1001</v>
      </c>
      <c r="C104" s="337" t="s">
        <v>1012</v>
      </c>
      <c r="D104" s="337" t="s">
        <v>1218</v>
      </c>
      <c r="E104" s="337" t="s">
        <v>1022</v>
      </c>
      <c r="F104" s="337" t="s">
        <v>1219</v>
      </c>
      <c r="G104" s="337" t="s">
        <v>1220</v>
      </c>
      <c r="H104" s="337" t="s">
        <v>1324</v>
      </c>
      <c r="I104" s="339" t="s">
        <v>608</v>
      </c>
      <c r="J104" s="337" t="s">
        <v>1325</v>
      </c>
      <c r="K104" s="337" t="s">
        <v>1326</v>
      </c>
      <c r="L104" s="340"/>
      <c r="M104" s="337"/>
      <c r="N104" s="339"/>
      <c r="O104" s="337"/>
      <c r="P104" s="337"/>
    </row>
    <row r="105" spans="1:16" s="76" customFormat="1" ht="22" customHeight="1" x14ac:dyDescent="0.35">
      <c r="A105" s="349" t="s">
        <v>1001</v>
      </c>
      <c r="B105" s="349" t="s">
        <v>1001</v>
      </c>
      <c r="C105" s="337" t="s">
        <v>1012</v>
      </c>
      <c r="D105" s="337" t="s">
        <v>1218</v>
      </c>
      <c r="E105" s="337" t="s">
        <v>1022</v>
      </c>
      <c r="F105" s="337" t="s">
        <v>1219</v>
      </c>
      <c r="G105" s="337" t="s">
        <v>1220</v>
      </c>
      <c r="H105" s="337" t="s">
        <v>1327</v>
      </c>
      <c r="I105" s="339" t="s">
        <v>608</v>
      </c>
      <c r="J105" s="337" t="s">
        <v>1328</v>
      </c>
      <c r="K105" s="337" t="s">
        <v>1329</v>
      </c>
      <c r="L105" s="340"/>
      <c r="M105" s="337"/>
      <c r="N105" s="339"/>
      <c r="O105" s="337"/>
      <c r="P105" s="337"/>
    </row>
    <row r="106" spans="1:16" s="76" customFormat="1" ht="22" customHeight="1" x14ac:dyDescent="0.35">
      <c r="A106" s="349" t="s">
        <v>1001</v>
      </c>
      <c r="B106" s="349" t="s">
        <v>1001</v>
      </c>
      <c r="C106" s="337" t="s">
        <v>1012</v>
      </c>
      <c r="D106" s="337" t="s">
        <v>1218</v>
      </c>
      <c r="E106" s="337" t="s">
        <v>1022</v>
      </c>
      <c r="F106" s="337" t="s">
        <v>1219</v>
      </c>
      <c r="G106" s="337" t="s">
        <v>1220</v>
      </c>
      <c r="H106" s="337" t="s">
        <v>1330</v>
      </c>
      <c r="I106" s="339" t="s">
        <v>608</v>
      </c>
      <c r="J106" s="337" t="s">
        <v>1331</v>
      </c>
      <c r="K106" s="337" t="s">
        <v>1332</v>
      </c>
      <c r="L106" s="340"/>
      <c r="M106" s="337"/>
      <c r="N106" s="339"/>
      <c r="O106" s="337"/>
      <c r="P106" s="337"/>
    </row>
    <row r="107" spans="1:16" s="76" customFormat="1" ht="22" customHeight="1" x14ac:dyDescent="0.35">
      <c r="A107" s="349" t="s">
        <v>1001</v>
      </c>
      <c r="B107" s="349" t="s">
        <v>1001</v>
      </c>
      <c r="C107" s="337" t="s">
        <v>1012</v>
      </c>
      <c r="D107" s="337" t="s">
        <v>1218</v>
      </c>
      <c r="E107" s="337" t="s">
        <v>1022</v>
      </c>
      <c r="F107" s="337" t="s">
        <v>1219</v>
      </c>
      <c r="G107" s="337" t="s">
        <v>1220</v>
      </c>
      <c r="H107" s="337" t="s">
        <v>1333</v>
      </c>
      <c r="I107" s="339" t="s">
        <v>608</v>
      </c>
      <c r="J107" s="337" t="s">
        <v>1334</v>
      </c>
      <c r="K107" s="337" t="s">
        <v>1335</v>
      </c>
      <c r="L107" s="340"/>
      <c r="M107" s="337"/>
      <c r="N107" s="339"/>
      <c r="O107" s="337"/>
      <c r="P107" s="337"/>
    </row>
    <row r="108" spans="1:16" s="76" customFormat="1" ht="22" customHeight="1" x14ac:dyDescent="0.35">
      <c r="A108" s="349" t="s">
        <v>1001</v>
      </c>
      <c r="B108" s="349" t="s">
        <v>1001</v>
      </c>
      <c r="C108" s="337" t="s">
        <v>1012</v>
      </c>
      <c r="D108" s="337" t="s">
        <v>1218</v>
      </c>
      <c r="E108" s="337" t="s">
        <v>1022</v>
      </c>
      <c r="F108" s="337" t="s">
        <v>1219</v>
      </c>
      <c r="G108" s="337" t="s">
        <v>1220</v>
      </c>
      <c r="H108" s="337" t="s">
        <v>1336</v>
      </c>
      <c r="I108" s="339" t="s">
        <v>608</v>
      </c>
      <c r="J108" s="337" t="s">
        <v>1337</v>
      </c>
      <c r="K108" s="337" t="s">
        <v>1338</v>
      </c>
      <c r="L108" s="340"/>
      <c r="M108" s="337"/>
      <c r="N108" s="339"/>
      <c r="O108" s="337"/>
      <c r="P108" s="337"/>
    </row>
    <row r="109" spans="1:16" s="76" customFormat="1" ht="22" customHeight="1" x14ac:dyDescent="0.35">
      <c r="A109" s="349" t="s">
        <v>1001</v>
      </c>
      <c r="B109" s="349" t="s">
        <v>1001</v>
      </c>
      <c r="C109" s="337" t="s">
        <v>1012</v>
      </c>
      <c r="D109" s="337" t="s">
        <v>1218</v>
      </c>
      <c r="E109" s="337" t="s">
        <v>1022</v>
      </c>
      <c r="F109" s="337" t="s">
        <v>1219</v>
      </c>
      <c r="G109" s="337" t="s">
        <v>1220</v>
      </c>
      <c r="H109" s="337" t="s">
        <v>1339</v>
      </c>
      <c r="I109" s="339" t="s">
        <v>608</v>
      </c>
      <c r="J109" s="337" t="s">
        <v>1340</v>
      </c>
      <c r="K109" s="337" t="s">
        <v>1341</v>
      </c>
      <c r="L109" s="340"/>
      <c r="M109" s="337"/>
      <c r="N109" s="339"/>
      <c r="O109" s="337"/>
      <c r="P109" s="337"/>
    </row>
    <row r="110" spans="1:16" s="76" customFormat="1" ht="22" customHeight="1" x14ac:dyDescent="0.35">
      <c r="A110" s="349" t="s">
        <v>1001</v>
      </c>
      <c r="B110" s="349" t="s">
        <v>1001</v>
      </c>
      <c r="C110" s="337" t="s">
        <v>1012</v>
      </c>
      <c r="D110" s="337" t="s">
        <v>1218</v>
      </c>
      <c r="E110" s="337" t="s">
        <v>1022</v>
      </c>
      <c r="F110" s="337" t="s">
        <v>1219</v>
      </c>
      <c r="G110" s="337" t="s">
        <v>1220</v>
      </c>
      <c r="H110" s="337" t="s">
        <v>1342</v>
      </c>
      <c r="I110" s="339" t="s">
        <v>608</v>
      </c>
      <c r="J110" s="337" t="s">
        <v>1343</v>
      </c>
      <c r="K110" s="337" t="s">
        <v>1344</v>
      </c>
      <c r="L110" s="340"/>
      <c r="M110" s="337"/>
      <c r="N110" s="339"/>
      <c r="O110" s="337"/>
      <c r="P110" s="337"/>
    </row>
    <row r="111" spans="1:16" s="76" customFormat="1" ht="22" customHeight="1" x14ac:dyDescent="0.35">
      <c r="A111" s="349" t="s">
        <v>1001</v>
      </c>
      <c r="B111" s="349" t="s">
        <v>1001</v>
      </c>
      <c r="C111" s="337" t="s">
        <v>1012</v>
      </c>
      <c r="D111" s="337" t="s">
        <v>1218</v>
      </c>
      <c r="E111" s="337" t="s">
        <v>1022</v>
      </c>
      <c r="F111" s="337" t="s">
        <v>1219</v>
      </c>
      <c r="G111" s="337" t="s">
        <v>1220</v>
      </c>
      <c r="H111" s="337" t="s">
        <v>1345</v>
      </c>
      <c r="I111" s="339" t="s">
        <v>608</v>
      </c>
      <c r="J111" s="337" t="s">
        <v>1346</v>
      </c>
      <c r="K111" s="337" t="s">
        <v>1347</v>
      </c>
      <c r="L111" s="340"/>
      <c r="M111" s="337"/>
      <c r="N111" s="339"/>
      <c r="O111" s="337"/>
      <c r="P111" s="337"/>
    </row>
    <row r="112" spans="1:16" s="76" customFormat="1" ht="22" customHeight="1" x14ac:dyDescent="0.35">
      <c r="A112" s="349" t="s">
        <v>1001</v>
      </c>
      <c r="B112" s="349" t="s">
        <v>1001</v>
      </c>
      <c r="C112" s="337" t="s">
        <v>1012</v>
      </c>
      <c r="D112" s="337" t="s">
        <v>1218</v>
      </c>
      <c r="E112" s="337" t="s">
        <v>1022</v>
      </c>
      <c r="F112" s="337" t="s">
        <v>1219</v>
      </c>
      <c r="G112" s="337" t="s">
        <v>1220</v>
      </c>
      <c r="H112" s="337" t="s">
        <v>1348</v>
      </c>
      <c r="I112" s="339" t="s">
        <v>608</v>
      </c>
      <c r="J112" s="337" t="s">
        <v>1349</v>
      </c>
      <c r="K112" s="337" t="s">
        <v>1350</v>
      </c>
      <c r="L112" s="340"/>
      <c r="M112" s="337"/>
      <c r="N112" s="339"/>
      <c r="O112" s="337"/>
      <c r="P112" s="337"/>
    </row>
    <row r="113" spans="1:16" s="76" customFormat="1" ht="22" customHeight="1" x14ac:dyDescent="0.35">
      <c r="A113" s="349" t="s">
        <v>1001</v>
      </c>
      <c r="B113" s="349" t="s">
        <v>1001</v>
      </c>
      <c r="C113" s="337" t="s">
        <v>1012</v>
      </c>
      <c r="D113" s="337" t="s">
        <v>1218</v>
      </c>
      <c r="E113" s="337" t="s">
        <v>1022</v>
      </c>
      <c r="F113" s="337" t="s">
        <v>1219</v>
      </c>
      <c r="G113" s="337" t="s">
        <v>1220</v>
      </c>
      <c r="H113" s="337" t="s">
        <v>1351</v>
      </c>
      <c r="I113" s="339" t="s">
        <v>608</v>
      </c>
      <c r="J113" s="337" t="s">
        <v>1352</v>
      </c>
      <c r="K113" s="337" t="s">
        <v>1353</v>
      </c>
      <c r="L113" s="340"/>
      <c r="M113" s="337"/>
      <c r="N113" s="339"/>
      <c r="O113" s="337"/>
      <c r="P113" s="337"/>
    </row>
  </sheetData>
  <mergeCells count="7">
    <mergeCell ref="A1:B5"/>
    <mergeCell ref="C1:M5"/>
    <mergeCell ref="N1:O1"/>
    <mergeCell ref="N2:O2"/>
    <mergeCell ref="N3:O3"/>
    <mergeCell ref="N4:O4"/>
    <mergeCell ref="N5:O5"/>
  </mergeCells>
  <dataValidations count="1">
    <dataValidation type="list" allowBlank="1" showInputMessage="1" showErrorMessage="1" sqref="I6 I10 N12:N13" xr:uid="{791097BD-3506-4FC0-A59D-841739153543}">
      <formula1>#REF!</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026B2-2C64-494A-8B11-B05F31E0FDC0}">
  <sheetPr>
    <tabColor theme="1" tint="4.9989318521683403E-2"/>
  </sheetPr>
  <dimension ref="A1:P12"/>
  <sheetViews>
    <sheetView zoomScale="80" zoomScaleNormal="80" workbookViewId="0">
      <selection sqref="A1:XFD1048576"/>
    </sheetView>
  </sheetViews>
  <sheetFormatPr baseColWidth="10" defaultRowHeight="14.5" x14ac:dyDescent="0.35"/>
  <cols>
    <col min="1" max="1" width="15.54296875" style="151" customWidth="1"/>
    <col min="2" max="2" width="20.54296875" style="151" bestFit="1" customWidth="1"/>
    <col min="3" max="3" width="22.7265625" style="151" customWidth="1"/>
    <col min="4" max="4" width="17.453125" style="151" customWidth="1"/>
    <col min="5" max="5" width="15.54296875" style="151" customWidth="1"/>
    <col min="6" max="6" width="20.81640625" style="151" customWidth="1"/>
    <col min="7" max="7" width="47.54296875" style="151" customWidth="1"/>
    <col min="8" max="8" width="27.1796875" style="151" customWidth="1"/>
    <col min="9" max="9" width="13.81640625" style="151" customWidth="1"/>
    <col min="10" max="10" width="80.26953125" style="151" customWidth="1"/>
    <col min="11" max="11" width="47.453125" style="151" customWidth="1"/>
    <col min="12" max="12" width="21.81640625" style="151" customWidth="1"/>
    <col min="13" max="13" width="71.453125" style="151" customWidth="1"/>
    <col min="14" max="14" width="25.453125" style="151" customWidth="1"/>
    <col min="15" max="15" width="24.453125" style="151" customWidth="1"/>
    <col min="16" max="16" width="62" style="151" customWidth="1"/>
    <col min="17" max="16384" width="10.90625" style="151"/>
  </cols>
  <sheetData>
    <row r="1" spans="1:16" x14ac:dyDescent="0.35">
      <c r="A1" s="199"/>
      <c r="B1" s="199"/>
      <c r="C1" s="223" t="s">
        <v>885</v>
      </c>
      <c r="D1" s="224"/>
      <c r="E1" s="224"/>
      <c r="F1" s="224"/>
      <c r="G1" s="224"/>
      <c r="H1" s="224"/>
      <c r="I1" s="224"/>
      <c r="J1" s="224"/>
      <c r="K1" s="224"/>
      <c r="L1" s="224"/>
      <c r="M1" s="225"/>
      <c r="N1" s="209" t="s">
        <v>879</v>
      </c>
      <c r="O1" s="210"/>
      <c r="P1" s="72" t="s">
        <v>886</v>
      </c>
    </row>
    <row r="2" spans="1:16" x14ac:dyDescent="0.35">
      <c r="A2" s="199"/>
      <c r="B2" s="199"/>
      <c r="C2" s="226"/>
      <c r="D2" s="227"/>
      <c r="E2" s="227"/>
      <c r="F2" s="227"/>
      <c r="G2" s="227"/>
      <c r="H2" s="227"/>
      <c r="I2" s="227"/>
      <c r="J2" s="227"/>
      <c r="K2" s="227"/>
      <c r="L2" s="227"/>
      <c r="M2" s="228"/>
      <c r="N2" s="209" t="s">
        <v>880</v>
      </c>
      <c r="O2" s="210"/>
      <c r="P2" s="72">
        <v>3</v>
      </c>
    </row>
    <row r="3" spans="1:16" x14ac:dyDescent="0.35">
      <c r="A3" s="199"/>
      <c r="B3" s="199"/>
      <c r="C3" s="226"/>
      <c r="D3" s="227"/>
      <c r="E3" s="227"/>
      <c r="F3" s="227"/>
      <c r="G3" s="227"/>
      <c r="H3" s="227"/>
      <c r="I3" s="227"/>
      <c r="J3" s="227"/>
      <c r="K3" s="227"/>
      <c r="L3" s="227"/>
      <c r="M3" s="228"/>
      <c r="N3" s="209" t="s">
        <v>881</v>
      </c>
      <c r="O3" s="210"/>
      <c r="P3" s="74">
        <v>45208</v>
      </c>
    </row>
    <row r="4" spans="1:16" x14ac:dyDescent="0.35">
      <c r="A4" s="199"/>
      <c r="B4" s="199"/>
      <c r="C4" s="226"/>
      <c r="D4" s="227"/>
      <c r="E4" s="227"/>
      <c r="F4" s="227"/>
      <c r="G4" s="227"/>
      <c r="H4" s="227"/>
      <c r="I4" s="227"/>
      <c r="J4" s="227"/>
      <c r="K4" s="227"/>
      <c r="L4" s="227"/>
      <c r="M4" s="228"/>
      <c r="N4" s="209" t="s">
        <v>882</v>
      </c>
      <c r="O4" s="210"/>
      <c r="P4" s="74">
        <v>46167</v>
      </c>
    </row>
    <row r="5" spans="1:16" x14ac:dyDescent="0.35">
      <c r="A5" s="199"/>
      <c r="B5" s="199"/>
      <c r="C5" s="229"/>
      <c r="D5" s="230"/>
      <c r="E5" s="230"/>
      <c r="F5" s="230"/>
      <c r="G5" s="230"/>
      <c r="H5" s="230"/>
      <c r="I5" s="230"/>
      <c r="J5" s="230"/>
      <c r="K5" s="230"/>
      <c r="L5" s="230"/>
      <c r="M5" s="231"/>
      <c r="N5" s="209" t="s">
        <v>883</v>
      </c>
      <c r="O5" s="210"/>
      <c r="P5" s="72" t="s">
        <v>884</v>
      </c>
    </row>
    <row r="6" spans="1:16" ht="29" x14ac:dyDescent="0.35">
      <c r="A6" s="77" t="s">
        <v>1</v>
      </c>
      <c r="B6" s="77" t="s">
        <v>2</v>
      </c>
      <c r="C6" s="77" t="s">
        <v>3</v>
      </c>
      <c r="D6" s="77" t="s">
        <v>4</v>
      </c>
      <c r="E6" s="77" t="s">
        <v>5</v>
      </c>
      <c r="F6" s="77" t="s">
        <v>6</v>
      </c>
      <c r="G6" s="77" t="s">
        <v>7</v>
      </c>
      <c r="H6" s="126" t="s">
        <v>8</v>
      </c>
      <c r="I6" s="126" t="s">
        <v>9</v>
      </c>
      <c r="J6" s="127" t="s">
        <v>349</v>
      </c>
      <c r="K6" s="127" t="s">
        <v>357</v>
      </c>
      <c r="L6" s="79" t="s">
        <v>350</v>
      </c>
      <c r="M6" s="79" t="s">
        <v>351</v>
      </c>
      <c r="N6" s="79" t="s">
        <v>352</v>
      </c>
      <c r="O6" s="128" t="s">
        <v>354</v>
      </c>
      <c r="P6" s="77" t="s">
        <v>10</v>
      </c>
    </row>
    <row r="7" spans="1:16" ht="25" customHeight="1" x14ac:dyDescent="0.35">
      <c r="A7" s="90" t="s">
        <v>1016</v>
      </c>
      <c r="B7" s="90" t="s">
        <v>1017</v>
      </c>
      <c r="C7" s="90" t="s">
        <v>496</v>
      </c>
      <c r="D7" s="10">
        <v>1076</v>
      </c>
      <c r="E7" s="11" t="s">
        <v>1010</v>
      </c>
      <c r="F7" s="90" t="s">
        <v>1007</v>
      </c>
      <c r="G7" s="10" t="s">
        <v>1011</v>
      </c>
      <c r="H7" s="90" t="s">
        <v>1356</v>
      </c>
      <c r="I7" s="91" t="s">
        <v>0</v>
      </c>
      <c r="J7" s="90" t="s">
        <v>1433</v>
      </c>
      <c r="K7" s="90" t="s">
        <v>1434</v>
      </c>
      <c r="L7" s="173"/>
      <c r="M7" s="89"/>
      <c r="N7" s="13"/>
      <c r="O7" s="14"/>
      <c r="P7" s="14"/>
    </row>
    <row r="8" spans="1:16" ht="25" customHeight="1" x14ac:dyDescent="0.35">
      <c r="A8" s="90" t="s">
        <v>1016</v>
      </c>
      <c r="B8" s="90" t="s">
        <v>1017</v>
      </c>
      <c r="C8" s="90" t="s">
        <v>496</v>
      </c>
      <c r="D8" s="10">
        <v>1077</v>
      </c>
      <c r="E8" s="11" t="s">
        <v>1010</v>
      </c>
      <c r="F8" s="10" t="s">
        <v>1007</v>
      </c>
      <c r="G8" s="10" t="s">
        <v>1015</v>
      </c>
      <c r="H8" s="90" t="s">
        <v>1435</v>
      </c>
      <c r="I8" s="91" t="s">
        <v>0</v>
      </c>
      <c r="J8" s="90" t="s">
        <v>1436</v>
      </c>
      <c r="K8" s="90" t="s">
        <v>1437</v>
      </c>
      <c r="L8" s="173"/>
      <c r="M8" s="89"/>
      <c r="N8" s="13"/>
      <c r="O8" s="14"/>
      <c r="P8" s="14"/>
    </row>
    <row r="9" spans="1:16" ht="25" customHeight="1" x14ac:dyDescent="0.35">
      <c r="A9" s="90" t="s">
        <v>1016</v>
      </c>
      <c r="B9" s="90" t="s">
        <v>1017</v>
      </c>
      <c r="C9" s="90" t="s">
        <v>13</v>
      </c>
      <c r="D9" s="90">
        <v>1575</v>
      </c>
      <c r="E9" s="129" t="s">
        <v>1357</v>
      </c>
      <c r="F9" s="90" t="s">
        <v>1358</v>
      </c>
      <c r="G9" s="90" t="s">
        <v>1359</v>
      </c>
      <c r="H9" s="118" t="s">
        <v>1360</v>
      </c>
      <c r="I9" s="91" t="s">
        <v>1438</v>
      </c>
      <c r="J9" s="90" t="s">
        <v>1439</v>
      </c>
      <c r="K9" s="90" t="s">
        <v>1442</v>
      </c>
      <c r="L9" s="163"/>
      <c r="M9" s="163"/>
      <c r="N9" s="163"/>
      <c r="O9" s="163"/>
      <c r="P9" s="163"/>
    </row>
    <row r="10" spans="1:16" ht="25" customHeight="1" x14ac:dyDescent="0.35">
      <c r="A10" s="90" t="s">
        <v>1016</v>
      </c>
      <c r="B10" s="90" t="s">
        <v>1017</v>
      </c>
      <c r="C10" s="90" t="s">
        <v>13</v>
      </c>
      <c r="D10" s="90">
        <v>769</v>
      </c>
      <c r="E10" s="129" t="s">
        <v>1008</v>
      </c>
      <c r="F10" s="90" t="s">
        <v>1358</v>
      </c>
      <c r="G10" s="90" t="s">
        <v>52</v>
      </c>
      <c r="H10" s="118" t="s">
        <v>1440</v>
      </c>
      <c r="I10" s="91" t="s">
        <v>0</v>
      </c>
      <c r="J10" s="90" t="s">
        <v>1361</v>
      </c>
      <c r="K10" s="90" t="s">
        <v>1441</v>
      </c>
      <c r="L10" s="163"/>
      <c r="M10" s="163"/>
      <c r="N10" s="163"/>
      <c r="O10" s="163"/>
      <c r="P10" s="163"/>
    </row>
    <row r="11" spans="1:16" ht="25" customHeight="1" x14ac:dyDescent="0.35">
      <c r="A11" s="90" t="s">
        <v>1016</v>
      </c>
      <c r="B11" s="90" t="s">
        <v>1017</v>
      </c>
      <c r="C11" s="90" t="s">
        <v>13</v>
      </c>
      <c r="D11" s="90">
        <v>1383</v>
      </c>
      <c r="E11" s="129" t="s">
        <v>1362</v>
      </c>
      <c r="F11" s="90" t="s">
        <v>1358</v>
      </c>
      <c r="G11" s="90" t="s">
        <v>1363</v>
      </c>
      <c r="H11" s="118" t="s">
        <v>1364</v>
      </c>
      <c r="I11" s="91" t="s">
        <v>0</v>
      </c>
      <c r="J11" s="90" t="s">
        <v>1365</v>
      </c>
      <c r="K11" s="90" t="s">
        <v>1366</v>
      </c>
      <c r="L11" s="163"/>
      <c r="M11" s="163"/>
      <c r="N11" s="163"/>
      <c r="O11" s="163"/>
      <c r="P11" s="163"/>
    </row>
    <row r="12" spans="1:16" ht="25" customHeight="1" x14ac:dyDescent="0.35">
      <c r="A12" s="90" t="s">
        <v>1016</v>
      </c>
      <c r="B12" s="90" t="s">
        <v>1017</v>
      </c>
      <c r="C12" s="90" t="s">
        <v>19</v>
      </c>
      <c r="D12" s="90">
        <v>1500</v>
      </c>
      <c r="E12" s="129" t="s">
        <v>1367</v>
      </c>
      <c r="F12" s="90" t="s">
        <v>1368</v>
      </c>
      <c r="G12" s="90" t="s">
        <v>1369</v>
      </c>
      <c r="H12" s="118" t="s">
        <v>1370</v>
      </c>
      <c r="I12" s="91" t="s">
        <v>0</v>
      </c>
      <c r="J12" s="90" t="s">
        <v>1371</v>
      </c>
      <c r="K12" s="90" t="s">
        <v>1372</v>
      </c>
      <c r="L12" s="163"/>
      <c r="M12" s="163"/>
      <c r="N12" s="163"/>
      <c r="O12" s="163"/>
      <c r="P12" s="163"/>
    </row>
  </sheetData>
  <mergeCells count="7">
    <mergeCell ref="A1:B5"/>
    <mergeCell ref="C1:M5"/>
    <mergeCell ref="N1:O1"/>
    <mergeCell ref="N2:O2"/>
    <mergeCell ref="N3:O3"/>
    <mergeCell ref="N4:O4"/>
    <mergeCell ref="N5:O5"/>
  </mergeCells>
  <dataValidations count="1">
    <dataValidation type="list" allowBlank="1" showInputMessage="1" showErrorMessage="1" sqref="I6" xr:uid="{1F29D520-7F4B-4AEF-8625-2850BB91F158}">
      <formula1>#REF!</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92AB-D97C-48DF-B98B-8FB8F7734C15}">
  <sheetPr>
    <tabColor theme="3" tint="0.59999389629810485"/>
  </sheetPr>
  <dimension ref="A1:P19"/>
  <sheetViews>
    <sheetView zoomScale="55" zoomScaleNormal="55" workbookViewId="0">
      <selection sqref="A1:XFD1048576"/>
    </sheetView>
  </sheetViews>
  <sheetFormatPr baseColWidth="10" defaultRowHeight="14.5" x14ac:dyDescent="0.35"/>
  <cols>
    <col min="1" max="1" width="15.54296875" style="151" customWidth="1"/>
    <col min="2" max="2" width="20.54296875" style="151" bestFit="1" customWidth="1"/>
    <col min="3" max="3" width="22.7265625" style="151" customWidth="1"/>
    <col min="4" max="4" width="17.453125" style="151" customWidth="1"/>
    <col min="5" max="5" width="15.54296875" style="151" customWidth="1"/>
    <col min="6" max="6" width="20.81640625" style="151" customWidth="1"/>
    <col min="7" max="7" width="47.54296875" style="151" customWidth="1"/>
    <col min="8" max="8" width="27.1796875" style="151" customWidth="1"/>
    <col min="9" max="9" width="13.81640625" style="151" customWidth="1"/>
    <col min="10" max="10" width="95.453125" style="151" customWidth="1"/>
    <col min="11" max="11" width="47.453125" style="151" customWidth="1"/>
    <col min="12" max="12" width="21.81640625" style="151" customWidth="1"/>
    <col min="13" max="13" width="71.453125" style="151" customWidth="1"/>
    <col min="14" max="14" width="25.453125" style="151" customWidth="1"/>
    <col min="15" max="15" width="24.453125" style="151" customWidth="1"/>
    <col min="16" max="16" width="62" style="151" customWidth="1"/>
    <col min="17" max="16384" width="10.90625" style="151"/>
  </cols>
  <sheetData>
    <row r="1" spans="1:16" s="151" customFormat="1" ht="15" customHeight="1" x14ac:dyDescent="0.35">
      <c r="A1" s="199"/>
      <c r="B1" s="199"/>
      <c r="C1" s="223" t="s">
        <v>885</v>
      </c>
      <c r="D1" s="224"/>
      <c r="E1" s="224"/>
      <c r="F1" s="224"/>
      <c r="G1" s="224"/>
      <c r="H1" s="224"/>
      <c r="I1" s="224"/>
      <c r="J1" s="224"/>
      <c r="K1" s="224"/>
      <c r="L1" s="224"/>
      <c r="M1" s="225"/>
      <c r="N1" s="209" t="s">
        <v>879</v>
      </c>
      <c r="O1" s="210"/>
      <c r="P1" s="72" t="s">
        <v>886</v>
      </c>
    </row>
    <row r="2" spans="1:16" s="151" customFormat="1" ht="15" customHeight="1" x14ac:dyDescent="0.35">
      <c r="A2" s="199"/>
      <c r="B2" s="199"/>
      <c r="C2" s="226"/>
      <c r="D2" s="227"/>
      <c r="E2" s="227"/>
      <c r="F2" s="227"/>
      <c r="G2" s="227"/>
      <c r="H2" s="227"/>
      <c r="I2" s="227"/>
      <c r="J2" s="227"/>
      <c r="K2" s="227"/>
      <c r="L2" s="227"/>
      <c r="M2" s="228"/>
      <c r="N2" s="209" t="s">
        <v>880</v>
      </c>
      <c r="O2" s="210"/>
      <c r="P2" s="72">
        <v>3</v>
      </c>
    </row>
    <row r="3" spans="1:16" s="151" customFormat="1" ht="15" customHeight="1" x14ac:dyDescent="0.35">
      <c r="A3" s="199"/>
      <c r="B3" s="199"/>
      <c r="C3" s="226"/>
      <c r="D3" s="227"/>
      <c r="E3" s="227"/>
      <c r="F3" s="227"/>
      <c r="G3" s="227"/>
      <c r="H3" s="227"/>
      <c r="I3" s="227"/>
      <c r="J3" s="227"/>
      <c r="K3" s="227"/>
      <c r="L3" s="227"/>
      <c r="M3" s="228"/>
      <c r="N3" s="209" t="s">
        <v>881</v>
      </c>
      <c r="O3" s="210"/>
      <c r="P3" s="74">
        <v>45208</v>
      </c>
    </row>
    <row r="4" spans="1:16" s="151" customFormat="1" ht="15" customHeight="1" x14ac:dyDescent="0.35">
      <c r="A4" s="199"/>
      <c r="B4" s="199"/>
      <c r="C4" s="226"/>
      <c r="D4" s="227"/>
      <c r="E4" s="227"/>
      <c r="F4" s="227"/>
      <c r="G4" s="227"/>
      <c r="H4" s="227"/>
      <c r="I4" s="227"/>
      <c r="J4" s="227"/>
      <c r="K4" s="227"/>
      <c r="L4" s="227"/>
      <c r="M4" s="228"/>
      <c r="N4" s="209" t="s">
        <v>882</v>
      </c>
      <c r="O4" s="210"/>
      <c r="P4" s="74">
        <v>46167</v>
      </c>
    </row>
    <row r="5" spans="1:16" s="151" customFormat="1" ht="15" customHeight="1" x14ac:dyDescent="0.35">
      <c r="A5" s="199"/>
      <c r="B5" s="199"/>
      <c r="C5" s="229"/>
      <c r="D5" s="230"/>
      <c r="E5" s="230"/>
      <c r="F5" s="230"/>
      <c r="G5" s="230"/>
      <c r="H5" s="230"/>
      <c r="I5" s="230"/>
      <c r="J5" s="230"/>
      <c r="K5" s="230"/>
      <c r="L5" s="230"/>
      <c r="M5" s="231"/>
      <c r="N5" s="209" t="s">
        <v>883</v>
      </c>
      <c r="O5" s="210"/>
      <c r="P5" s="72" t="s">
        <v>884</v>
      </c>
    </row>
    <row r="6" spans="1:16" s="151" customFormat="1" ht="29" x14ac:dyDescent="0.35">
      <c r="A6" s="77" t="s">
        <v>1</v>
      </c>
      <c r="B6" s="77" t="s">
        <v>2</v>
      </c>
      <c r="C6" s="77" t="s">
        <v>3</v>
      </c>
      <c r="D6" s="77" t="s">
        <v>4</v>
      </c>
      <c r="E6" s="77" t="s">
        <v>5</v>
      </c>
      <c r="F6" s="77" t="s">
        <v>6</v>
      </c>
      <c r="G6" s="77" t="s">
        <v>7</v>
      </c>
      <c r="H6" s="126" t="s">
        <v>8</v>
      </c>
      <c r="I6" s="126" t="s">
        <v>9</v>
      </c>
      <c r="J6" s="127" t="s">
        <v>349</v>
      </c>
      <c r="K6" s="127" t="s">
        <v>357</v>
      </c>
      <c r="L6" s="79" t="s">
        <v>350</v>
      </c>
      <c r="M6" s="79" t="s">
        <v>351</v>
      </c>
      <c r="N6" s="79" t="s">
        <v>352</v>
      </c>
      <c r="O6" s="128" t="s">
        <v>354</v>
      </c>
      <c r="P6" s="77" t="s">
        <v>10</v>
      </c>
    </row>
    <row r="7" spans="1:16" s="151" customFormat="1" ht="25" customHeight="1" x14ac:dyDescent="0.35">
      <c r="A7" s="90" t="s">
        <v>225</v>
      </c>
      <c r="B7" s="90" t="s">
        <v>239</v>
      </c>
      <c r="C7" s="90" t="s">
        <v>19</v>
      </c>
      <c r="D7" s="90">
        <v>68</v>
      </c>
      <c r="E7" s="129">
        <v>38380</v>
      </c>
      <c r="F7" s="90" t="s">
        <v>244</v>
      </c>
      <c r="G7" s="90" t="s">
        <v>241</v>
      </c>
      <c r="H7" s="90" t="s">
        <v>378</v>
      </c>
      <c r="I7" s="118" t="s">
        <v>608</v>
      </c>
      <c r="J7" s="90" t="s">
        <v>395</v>
      </c>
      <c r="K7" s="90" t="s">
        <v>979</v>
      </c>
      <c r="L7" s="173"/>
      <c r="M7" s="90"/>
      <c r="N7" s="10"/>
      <c r="O7" s="10"/>
      <c r="P7" s="10"/>
    </row>
    <row r="8" spans="1:16" s="151" customFormat="1" ht="25" customHeight="1" x14ac:dyDescent="0.35">
      <c r="A8" s="90" t="s">
        <v>225</v>
      </c>
      <c r="B8" s="90" t="s">
        <v>239</v>
      </c>
      <c r="C8" s="90" t="s">
        <v>19</v>
      </c>
      <c r="D8" s="90">
        <v>715</v>
      </c>
      <c r="E8" s="129">
        <v>43259</v>
      </c>
      <c r="F8" s="90" t="s">
        <v>244</v>
      </c>
      <c r="G8" s="90" t="s">
        <v>238</v>
      </c>
      <c r="H8" s="90" t="s">
        <v>380</v>
      </c>
      <c r="I8" s="118" t="s">
        <v>608</v>
      </c>
      <c r="J8" s="90" t="s">
        <v>395</v>
      </c>
      <c r="K8" s="90" t="s">
        <v>979</v>
      </c>
      <c r="L8" s="173"/>
      <c r="M8" s="90"/>
      <c r="N8" s="10"/>
      <c r="O8" s="10"/>
      <c r="P8" s="10"/>
    </row>
    <row r="9" spans="1:16" s="151" customFormat="1" ht="25" customHeight="1" x14ac:dyDescent="0.35">
      <c r="A9" s="118" t="s">
        <v>225</v>
      </c>
      <c r="B9" s="118" t="s">
        <v>239</v>
      </c>
      <c r="C9" s="118" t="s">
        <v>24</v>
      </c>
      <c r="D9" s="118">
        <v>1077</v>
      </c>
      <c r="E9" s="164">
        <v>42150</v>
      </c>
      <c r="F9" s="118" t="s">
        <v>368</v>
      </c>
      <c r="G9" s="118" t="s">
        <v>438</v>
      </c>
      <c r="H9" s="118" t="s">
        <v>387</v>
      </c>
      <c r="I9" s="118" t="s">
        <v>608</v>
      </c>
      <c r="J9" s="334" t="s">
        <v>407</v>
      </c>
      <c r="K9" s="143" t="s">
        <v>980</v>
      </c>
      <c r="L9" s="335"/>
      <c r="M9" s="143"/>
      <c r="N9" s="10"/>
      <c r="O9" s="10"/>
      <c r="P9" s="10"/>
    </row>
    <row r="10" spans="1:16" s="151" customFormat="1" ht="25" customHeight="1" x14ac:dyDescent="0.35">
      <c r="A10" s="90" t="s">
        <v>225</v>
      </c>
      <c r="B10" s="90" t="s">
        <v>239</v>
      </c>
      <c r="C10" s="90" t="s">
        <v>19</v>
      </c>
      <c r="D10" s="90">
        <v>330</v>
      </c>
      <c r="E10" s="129">
        <v>42894</v>
      </c>
      <c r="F10" s="90" t="s">
        <v>368</v>
      </c>
      <c r="G10" s="90" t="s">
        <v>369</v>
      </c>
      <c r="H10" s="90" t="s">
        <v>370</v>
      </c>
      <c r="I10" s="118" t="s">
        <v>608</v>
      </c>
      <c r="J10" s="90" t="s">
        <v>398</v>
      </c>
      <c r="K10" s="90" t="s">
        <v>399</v>
      </c>
      <c r="L10" s="173"/>
      <c r="M10" s="90"/>
      <c r="N10" s="10"/>
      <c r="O10" s="10"/>
      <c r="P10" s="10"/>
    </row>
    <row r="11" spans="1:16" s="151" customFormat="1" ht="25" customHeight="1" x14ac:dyDescent="0.35">
      <c r="A11" s="118" t="s">
        <v>225</v>
      </c>
      <c r="B11" s="118" t="s">
        <v>239</v>
      </c>
      <c r="C11" s="118" t="s">
        <v>19</v>
      </c>
      <c r="D11" s="118">
        <v>288</v>
      </c>
      <c r="E11" s="164">
        <v>42121</v>
      </c>
      <c r="F11" s="118" t="s">
        <v>368</v>
      </c>
      <c r="G11" s="118" t="s">
        <v>374</v>
      </c>
      <c r="H11" s="118" t="s">
        <v>414</v>
      </c>
      <c r="I11" s="118" t="s">
        <v>608</v>
      </c>
      <c r="J11" s="118" t="s">
        <v>401</v>
      </c>
      <c r="K11" s="118" t="s">
        <v>981</v>
      </c>
      <c r="L11" s="173"/>
      <c r="M11" s="118"/>
      <c r="N11" s="10"/>
      <c r="O11" s="10"/>
      <c r="P11" s="10"/>
    </row>
    <row r="12" spans="1:16" s="151" customFormat="1" x14ac:dyDescent="0.35">
      <c r="A12" s="85"/>
      <c r="B12" s="85"/>
      <c r="C12" s="85"/>
      <c r="D12" s="85"/>
      <c r="E12" s="133"/>
      <c r="F12" s="75"/>
      <c r="G12" s="85"/>
      <c r="H12" s="85"/>
      <c r="I12" s="75"/>
      <c r="J12" s="85"/>
      <c r="K12" s="75"/>
      <c r="L12" s="176"/>
      <c r="M12" s="75"/>
      <c r="N12" s="85"/>
      <c r="O12" s="85"/>
      <c r="P12" s="85"/>
    </row>
    <row r="13" spans="1:16" s="151" customFormat="1" x14ac:dyDescent="0.35">
      <c r="A13" s="85"/>
      <c r="B13" s="85"/>
      <c r="C13" s="85"/>
      <c r="D13" s="85"/>
      <c r="E13" s="133"/>
      <c r="F13" s="85"/>
      <c r="G13" s="85"/>
      <c r="H13" s="85"/>
      <c r="I13" s="75"/>
      <c r="J13" s="75"/>
      <c r="K13" s="85"/>
      <c r="L13" s="176"/>
      <c r="M13" s="75"/>
      <c r="N13" s="85"/>
      <c r="O13" s="85"/>
      <c r="P13" s="85"/>
    </row>
    <row r="14" spans="1:16" s="151" customFormat="1" x14ac:dyDescent="0.35">
      <c r="A14" s="75"/>
      <c r="B14" s="92"/>
      <c r="C14" s="76"/>
      <c r="D14" s="76"/>
      <c r="E14" s="130"/>
      <c r="F14" s="130"/>
      <c r="G14" s="130"/>
      <c r="H14" s="130"/>
      <c r="I14" s="130"/>
      <c r="J14" s="130"/>
      <c r="K14" s="130"/>
      <c r="L14" s="130"/>
      <c r="M14" s="130"/>
      <c r="N14" s="130"/>
      <c r="O14" s="130"/>
      <c r="P14" s="130"/>
    </row>
    <row r="15" spans="1:16" s="151" customFormat="1" x14ac:dyDescent="0.35">
      <c r="A15" s="75"/>
      <c r="B15" s="92"/>
      <c r="C15" s="76"/>
      <c r="D15" s="76"/>
      <c r="E15" s="130"/>
      <c r="F15" s="130"/>
      <c r="G15" s="130"/>
      <c r="H15" s="130"/>
      <c r="I15" s="130"/>
      <c r="J15" s="130"/>
      <c r="K15" s="130"/>
      <c r="L15" s="130"/>
      <c r="M15" s="130"/>
      <c r="N15" s="130"/>
      <c r="O15" s="130"/>
      <c r="P15" s="130"/>
    </row>
    <row r="16" spans="1:16" s="151" customFormat="1" x14ac:dyDescent="0.35">
      <c r="A16" s="75"/>
      <c r="B16" s="92"/>
      <c r="C16" s="76"/>
      <c r="D16" s="76"/>
      <c r="E16" s="130"/>
      <c r="F16" s="130"/>
      <c r="G16" s="130"/>
      <c r="H16" s="130"/>
      <c r="I16" s="130"/>
      <c r="J16" s="130"/>
      <c r="K16" s="130"/>
      <c r="L16" s="130"/>
      <c r="M16" s="130"/>
      <c r="N16" s="305" t="s">
        <v>0</v>
      </c>
      <c r="O16" s="306">
        <f>COUNTIF(N7:N13,N16)</f>
        <v>0</v>
      </c>
      <c r="P16" s="307" t="e">
        <f>O16/O18</f>
        <v>#DIV/0!</v>
      </c>
    </row>
    <row r="17" spans="1:16" s="151" customFormat="1" x14ac:dyDescent="0.35">
      <c r="A17" s="75"/>
      <c r="B17" s="92"/>
      <c r="C17" s="76"/>
      <c r="D17" s="76"/>
      <c r="E17" s="130"/>
      <c r="F17" s="130"/>
      <c r="G17" s="130"/>
      <c r="H17" s="130"/>
      <c r="I17" s="130"/>
      <c r="J17" s="130"/>
      <c r="K17" s="130"/>
      <c r="L17" s="130"/>
      <c r="M17" s="130"/>
      <c r="N17" s="305" t="s">
        <v>449</v>
      </c>
      <c r="O17" s="306">
        <f>COUNTIF(N8:N14,N17)</f>
        <v>0</v>
      </c>
      <c r="P17" s="308" t="e">
        <f>O17/O18</f>
        <v>#DIV/0!</v>
      </c>
    </row>
    <row r="18" spans="1:16" s="151" customFormat="1" x14ac:dyDescent="0.35">
      <c r="A18" s="75"/>
      <c r="B18" s="92"/>
      <c r="C18" s="76"/>
      <c r="D18" s="76"/>
      <c r="E18" s="130"/>
      <c r="F18" s="130"/>
      <c r="G18" s="130"/>
      <c r="H18" s="130"/>
      <c r="I18" s="130"/>
      <c r="J18" s="130"/>
      <c r="K18" s="130"/>
      <c r="L18" s="130"/>
      <c r="M18" s="130"/>
      <c r="N18" s="130"/>
      <c r="O18" s="134">
        <f>SUM(O16:O17)</f>
        <v>0</v>
      </c>
      <c r="P18" s="130"/>
    </row>
    <row r="19" spans="1:16" s="151" customFormat="1" x14ac:dyDescent="0.35">
      <c r="A19" s="75"/>
      <c r="B19" s="92"/>
      <c r="C19" s="76"/>
      <c r="D19" s="76"/>
      <c r="E19" s="130"/>
      <c r="F19" s="130"/>
      <c r="G19" s="130"/>
      <c r="H19" s="130"/>
      <c r="I19" s="130"/>
      <c r="J19" s="130"/>
      <c r="K19" s="130"/>
      <c r="L19" s="130"/>
      <c r="M19" s="130"/>
      <c r="N19" s="130"/>
      <c r="O19" s="130"/>
      <c r="P19" s="130"/>
    </row>
  </sheetData>
  <mergeCells count="7">
    <mergeCell ref="A1:B5"/>
    <mergeCell ref="C1:M5"/>
    <mergeCell ref="N1:O1"/>
    <mergeCell ref="N2:O2"/>
    <mergeCell ref="N3:O3"/>
    <mergeCell ref="N4:O4"/>
    <mergeCell ref="N5:O5"/>
  </mergeCells>
  <dataValidations count="3">
    <dataValidation type="list" allowBlank="1" showInputMessage="1" showErrorMessage="1" sqref="C7:C8 C10" xr:uid="{AC5B46E3-62DE-4717-8178-6301252EB937}">
      <formula1>$EL$7:$EL$7</formula1>
    </dataValidation>
    <dataValidation type="list" allowBlank="1" showInputMessage="1" showErrorMessage="1" sqref="C11 C9" xr:uid="{C246DC36-A434-4D56-89AD-1BD0CCA62FF4}">
      <formula1>"Ley, Contrato, Resolución, Decreto"</formula1>
    </dataValidation>
    <dataValidation type="list" allowBlank="1" showInputMessage="1" showErrorMessage="1" sqref="I6 N12:N13" xr:uid="{013CD2A7-5FA8-4E9C-A89B-3399CAF71296}">
      <formula1>#REF!</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F989-75A1-4965-BFAF-966AC6EC9387}">
  <sheetPr>
    <tabColor theme="4" tint="-0.249977111117893"/>
  </sheetPr>
  <dimension ref="A1:P78"/>
  <sheetViews>
    <sheetView zoomScale="55" zoomScaleNormal="55" workbookViewId="0">
      <selection sqref="A1:XFD1048576"/>
    </sheetView>
  </sheetViews>
  <sheetFormatPr baseColWidth="10" defaultRowHeight="14.5" x14ac:dyDescent="0.35"/>
  <cols>
    <col min="1" max="1" width="13.26953125" style="151" customWidth="1"/>
    <col min="2" max="2" width="21.7265625" style="151" customWidth="1"/>
    <col min="3" max="3" width="14.54296875" style="151" customWidth="1"/>
    <col min="4" max="4" width="38.1796875" style="151" customWidth="1"/>
    <col min="5" max="5" width="16.81640625" style="151" customWidth="1"/>
    <col min="6" max="6" width="22.81640625" style="151" customWidth="1"/>
    <col min="7" max="7" width="91.1796875" style="151" customWidth="1"/>
    <col min="8" max="8" width="55.7265625" style="151" customWidth="1"/>
    <col min="9" max="9" width="26.1796875" style="151" customWidth="1"/>
    <col min="10" max="10" width="69" style="151" customWidth="1"/>
    <col min="11" max="11" width="47.81640625" style="151" customWidth="1"/>
    <col min="12" max="12" width="16.7265625" style="151" customWidth="1"/>
    <col min="13" max="13" width="56.54296875" style="151" customWidth="1"/>
    <col min="14" max="15" width="28.7265625" style="151" customWidth="1"/>
    <col min="16" max="16" width="81.54296875" style="151" customWidth="1"/>
    <col min="17" max="16384" width="10.90625" style="151"/>
  </cols>
  <sheetData>
    <row r="1" spans="1:16" x14ac:dyDescent="0.35">
      <c r="A1" s="199"/>
      <c r="B1" s="199"/>
      <c r="C1" s="223" t="s">
        <v>885</v>
      </c>
      <c r="D1" s="224"/>
      <c r="E1" s="224"/>
      <c r="F1" s="224"/>
      <c r="G1" s="224"/>
      <c r="H1" s="224"/>
      <c r="I1" s="224"/>
      <c r="J1" s="224"/>
      <c r="K1" s="224"/>
      <c r="L1" s="224"/>
      <c r="M1" s="225"/>
      <c r="N1" s="209" t="s">
        <v>879</v>
      </c>
      <c r="O1" s="210"/>
      <c r="P1" s="72" t="s">
        <v>886</v>
      </c>
    </row>
    <row r="2" spans="1:16" x14ac:dyDescent="0.35">
      <c r="A2" s="199"/>
      <c r="B2" s="199"/>
      <c r="C2" s="226"/>
      <c r="D2" s="227"/>
      <c r="E2" s="227"/>
      <c r="F2" s="227"/>
      <c r="G2" s="227"/>
      <c r="H2" s="227"/>
      <c r="I2" s="227"/>
      <c r="J2" s="227"/>
      <c r="K2" s="227"/>
      <c r="L2" s="227"/>
      <c r="M2" s="228"/>
      <c r="N2" s="209" t="s">
        <v>880</v>
      </c>
      <c r="O2" s="210"/>
      <c r="P2" s="72">
        <v>3</v>
      </c>
    </row>
    <row r="3" spans="1:16" x14ac:dyDescent="0.35">
      <c r="A3" s="199"/>
      <c r="B3" s="199"/>
      <c r="C3" s="226"/>
      <c r="D3" s="227"/>
      <c r="E3" s="227"/>
      <c r="F3" s="227"/>
      <c r="G3" s="227"/>
      <c r="H3" s="227"/>
      <c r="I3" s="227"/>
      <c r="J3" s="227"/>
      <c r="K3" s="227"/>
      <c r="L3" s="227"/>
      <c r="M3" s="228"/>
      <c r="N3" s="209" t="s">
        <v>881</v>
      </c>
      <c r="O3" s="210"/>
      <c r="P3" s="74">
        <v>45208</v>
      </c>
    </row>
    <row r="4" spans="1:16" x14ac:dyDescent="0.35">
      <c r="A4" s="199"/>
      <c r="B4" s="199"/>
      <c r="C4" s="226"/>
      <c r="D4" s="227"/>
      <c r="E4" s="227"/>
      <c r="F4" s="227"/>
      <c r="G4" s="227"/>
      <c r="H4" s="227"/>
      <c r="I4" s="227"/>
      <c r="J4" s="227"/>
      <c r="K4" s="227"/>
      <c r="L4" s="227"/>
      <c r="M4" s="228"/>
      <c r="N4" s="209" t="s">
        <v>882</v>
      </c>
      <c r="O4" s="210"/>
      <c r="P4" s="74">
        <v>46167</v>
      </c>
    </row>
    <row r="5" spans="1:16" x14ac:dyDescent="0.35">
      <c r="A5" s="199"/>
      <c r="B5" s="199"/>
      <c r="C5" s="229"/>
      <c r="D5" s="230"/>
      <c r="E5" s="230"/>
      <c r="F5" s="230"/>
      <c r="G5" s="230"/>
      <c r="H5" s="230"/>
      <c r="I5" s="230"/>
      <c r="J5" s="230"/>
      <c r="K5" s="230"/>
      <c r="L5" s="230"/>
      <c r="M5" s="231"/>
      <c r="N5" s="209" t="s">
        <v>883</v>
      </c>
      <c r="O5" s="210"/>
      <c r="P5" s="72" t="s">
        <v>884</v>
      </c>
    </row>
    <row r="6" spans="1:16" ht="29" x14ac:dyDescent="0.35">
      <c r="A6" s="77" t="s">
        <v>1</v>
      </c>
      <c r="B6" s="77" t="s">
        <v>415</v>
      </c>
      <c r="C6" s="77" t="s">
        <v>3</v>
      </c>
      <c r="D6" s="77" t="s">
        <v>4</v>
      </c>
      <c r="E6" s="77" t="s">
        <v>5</v>
      </c>
      <c r="F6" s="77" t="s">
        <v>6</v>
      </c>
      <c r="G6" s="77" t="s">
        <v>7</v>
      </c>
      <c r="H6" s="126" t="s">
        <v>8</v>
      </c>
      <c r="I6" s="126" t="s">
        <v>9</v>
      </c>
      <c r="J6" s="127" t="s">
        <v>349</v>
      </c>
      <c r="K6" s="127" t="s">
        <v>357</v>
      </c>
      <c r="L6" s="96" t="s">
        <v>350</v>
      </c>
      <c r="M6" s="96" t="s">
        <v>351</v>
      </c>
      <c r="N6" s="96" t="s">
        <v>352</v>
      </c>
      <c r="O6" s="97" t="s">
        <v>354</v>
      </c>
      <c r="P6" s="95" t="s">
        <v>10</v>
      </c>
    </row>
    <row r="7" spans="1:16" ht="21.5" customHeight="1" x14ac:dyDescent="0.35">
      <c r="A7" s="90" t="s">
        <v>982</v>
      </c>
      <c r="B7" s="90" t="s">
        <v>257</v>
      </c>
      <c r="C7" s="90" t="s">
        <v>13</v>
      </c>
      <c r="D7" s="90">
        <v>142</v>
      </c>
      <c r="E7" s="129">
        <v>34526</v>
      </c>
      <c r="F7" s="90" t="s">
        <v>416</v>
      </c>
      <c r="G7" s="90" t="s">
        <v>148</v>
      </c>
      <c r="H7" s="90" t="s">
        <v>417</v>
      </c>
      <c r="I7" s="90" t="s">
        <v>15</v>
      </c>
      <c r="J7" s="323" t="s">
        <v>1443</v>
      </c>
      <c r="K7" s="296" t="s">
        <v>1444</v>
      </c>
      <c r="L7" s="324"/>
      <c r="M7" s="324"/>
      <c r="N7" s="324"/>
      <c r="O7" s="12"/>
      <c r="P7" s="13"/>
    </row>
    <row r="8" spans="1:16" ht="21.5" customHeight="1" x14ac:dyDescent="0.35">
      <c r="A8" s="90" t="s">
        <v>982</v>
      </c>
      <c r="B8" s="90" t="s">
        <v>257</v>
      </c>
      <c r="C8" s="90" t="s">
        <v>13</v>
      </c>
      <c r="D8" s="90">
        <v>689</v>
      </c>
      <c r="E8" s="129">
        <v>37131</v>
      </c>
      <c r="F8" s="90" t="s">
        <v>416</v>
      </c>
      <c r="G8" s="90" t="s">
        <v>418</v>
      </c>
      <c r="H8" s="90" t="s">
        <v>419</v>
      </c>
      <c r="I8" s="90" t="s">
        <v>15</v>
      </c>
      <c r="J8" s="323"/>
      <c r="K8" s="296"/>
      <c r="L8" s="324"/>
      <c r="M8" s="324"/>
      <c r="N8" s="324"/>
      <c r="O8" s="12"/>
      <c r="P8" s="13"/>
    </row>
    <row r="9" spans="1:16" ht="21.5" customHeight="1" x14ac:dyDescent="0.35">
      <c r="A9" s="90" t="s">
        <v>982</v>
      </c>
      <c r="B9" s="90" t="s">
        <v>262</v>
      </c>
      <c r="C9" s="90" t="s">
        <v>13</v>
      </c>
      <c r="D9" s="90">
        <v>1437</v>
      </c>
      <c r="E9" s="129">
        <v>40561</v>
      </c>
      <c r="F9" s="90" t="s">
        <v>227</v>
      </c>
      <c r="G9" s="90" t="s">
        <v>266</v>
      </c>
      <c r="H9" s="90" t="s">
        <v>1445</v>
      </c>
      <c r="I9" s="90" t="s">
        <v>15</v>
      </c>
      <c r="J9" s="90" t="s">
        <v>1446</v>
      </c>
      <c r="K9" s="90" t="s">
        <v>1447</v>
      </c>
      <c r="L9" s="324"/>
      <c r="M9" s="324"/>
      <c r="N9" s="324"/>
      <c r="O9" s="10"/>
      <c r="P9" s="13"/>
    </row>
    <row r="10" spans="1:16" ht="21.5" customHeight="1" x14ac:dyDescent="0.35">
      <c r="A10" s="90" t="s">
        <v>982</v>
      </c>
      <c r="B10" s="90" t="s">
        <v>252</v>
      </c>
      <c r="C10" s="90" t="s">
        <v>13</v>
      </c>
      <c r="D10" s="90">
        <v>2010</v>
      </c>
      <c r="E10" s="129">
        <v>43826</v>
      </c>
      <c r="F10" s="90" t="s">
        <v>1448</v>
      </c>
      <c r="G10" s="90" t="s">
        <v>1449</v>
      </c>
      <c r="H10" s="10" t="s">
        <v>1450</v>
      </c>
      <c r="I10" s="90" t="s">
        <v>15</v>
      </c>
      <c r="J10" s="10" t="s">
        <v>1451</v>
      </c>
      <c r="K10" s="10" t="s">
        <v>1452</v>
      </c>
      <c r="L10" s="324"/>
      <c r="M10" s="324"/>
      <c r="N10" s="324"/>
      <c r="O10" s="89"/>
      <c r="P10" s="13"/>
    </row>
    <row r="11" spans="1:16" ht="21.5" customHeight="1" x14ac:dyDescent="0.35">
      <c r="A11" s="90" t="s">
        <v>982</v>
      </c>
      <c r="B11" s="90" t="s">
        <v>252</v>
      </c>
      <c r="C11" s="90" t="s">
        <v>19</v>
      </c>
      <c r="D11" s="90">
        <v>6</v>
      </c>
      <c r="E11" s="325" t="s">
        <v>1453</v>
      </c>
      <c r="F11" s="90" t="s">
        <v>1454</v>
      </c>
      <c r="G11" s="90" t="s">
        <v>1455</v>
      </c>
      <c r="H11" s="90" t="s">
        <v>1456</v>
      </c>
      <c r="I11" s="90" t="s">
        <v>15</v>
      </c>
      <c r="J11" s="90" t="s">
        <v>1457</v>
      </c>
      <c r="K11" s="10" t="s">
        <v>1458</v>
      </c>
      <c r="L11" s="324"/>
      <c r="M11" s="324"/>
      <c r="N11" s="324"/>
      <c r="O11" s="89"/>
      <c r="P11" s="13"/>
    </row>
    <row r="12" spans="1:16" ht="21.5" customHeight="1" x14ac:dyDescent="0.35">
      <c r="A12" s="90" t="s">
        <v>982</v>
      </c>
      <c r="B12" s="90" t="s">
        <v>422</v>
      </c>
      <c r="C12" s="90" t="s">
        <v>13</v>
      </c>
      <c r="D12" s="90">
        <v>1753</v>
      </c>
      <c r="E12" s="129">
        <v>42164</v>
      </c>
      <c r="F12" s="90" t="s">
        <v>416</v>
      </c>
      <c r="G12" s="90" t="s">
        <v>423</v>
      </c>
      <c r="H12" s="10" t="s">
        <v>1019</v>
      </c>
      <c r="I12" s="90" t="s">
        <v>1459</v>
      </c>
      <c r="J12" s="90" t="s">
        <v>1460</v>
      </c>
      <c r="K12" s="90" t="s">
        <v>1461</v>
      </c>
      <c r="L12" s="324"/>
      <c r="M12" s="324"/>
      <c r="N12" s="324"/>
      <c r="O12" s="90"/>
      <c r="P12" s="13"/>
    </row>
    <row r="13" spans="1:16" ht="21.5" customHeight="1" x14ac:dyDescent="0.35">
      <c r="A13" s="90" t="s">
        <v>982</v>
      </c>
      <c r="B13" s="90" t="s">
        <v>252</v>
      </c>
      <c r="C13" s="90" t="s">
        <v>13</v>
      </c>
      <c r="D13" s="90">
        <v>1450</v>
      </c>
      <c r="E13" s="129">
        <v>40710</v>
      </c>
      <c r="F13" s="90" t="s">
        <v>416</v>
      </c>
      <c r="G13" s="90" t="s">
        <v>1462</v>
      </c>
      <c r="H13" s="90" t="s">
        <v>1463</v>
      </c>
      <c r="I13" s="90" t="s">
        <v>430</v>
      </c>
      <c r="J13" s="90" t="s">
        <v>1464</v>
      </c>
      <c r="K13" s="75" t="s">
        <v>1465</v>
      </c>
      <c r="L13" s="326"/>
      <c r="M13" s="326"/>
      <c r="N13" s="326"/>
      <c r="O13" s="91"/>
      <c r="P13" s="91"/>
    </row>
    <row r="14" spans="1:16" ht="21.5" customHeight="1" x14ac:dyDescent="0.35">
      <c r="A14" s="90" t="s">
        <v>982</v>
      </c>
      <c r="B14" s="90" t="s">
        <v>262</v>
      </c>
      <c r="C14" s="90" t="s">
        <v>19</v>
      </c>
      <c r="D14" s="327">
        <v>20188000076635</v>
      </c>
      <c r="E14" s="129">
        <v>43273</v>
      </c>
      <c r="F14" s="90" t="s">
        <v>694</v>
      </c>
      <c r="G14" s="90" t="s">
        <v>1466</v>
      </c>
      <c r="H14" s="90" t="s">
        <v>1467</v>
      </c>
      <c r="I14" s="90" t="s">
        <v>1468</v>
      </c>
      <c r="J14" s="90" t="s">
        <v>1469</v>
      </c>
      <c r="K14" s="10" t="s">
        <v>1470</v>
      </c>
      <c r="L14" s="324"/>
      <c r="M14" s="324"/>
      <c r="N14" s="324"/>
      <c r="O14" s="90"/>
      <c r="P14" s="13"/>
    </row>
    <row r="15" spans="1:16" ht="21.5" customHeight="1" x14ac:dyDescent="0.35">
      <c r="A15" s="90" t="s">
        <v>982</v>
      </c>
      <c r="B15" s="90" t="s">
        <v>262</v>
      </c>
      <c r="C15" s="90" t="s">
        <v>19</v>
      </c>
      <c r="D15" s="328" t="s">
        <v>1471</v>
      </c>
      <c r="E15" s="129">
        <v>42356</v>
      </c>
      <c r="F15" s="90" t="s">
        <v>694</v>
      </c>
      <c r="G15" s="90" t="s">
        <v>1472</v>
      </c>
      <c r="H15" s="90" t="s">
        <v>1473</v>
      </c>
      <c r="I15" s="90" t="s">
        <v>1468</v>
      </c>
      <c r="J15" s="90" t="s">
        <v>1474</v>
      </c>
      <c r="K15" s="10" t="s">
        <v>1475</v>
      </c>
      <c r="L15" s="324"/>
      <c r="M15" s="324"/>
      <c r="N15" s="324"/>
      <c r="O15" s="90"/>
      <c r="P15" s="13"/>
    </row>
    <row r="16" spans="1:16" ht="21.5" customHeight="1" x14ac:dyDescent="0.35">
      <c r="A16" s="90" t="s">
        <v>982</v>
      </c>
      <c r="B16" s="90" t="s">
        <v>262</v>
      </c>
      <c r="C16" s="90" t="s">
        <v>24</v>
      </c>
      <c r="D16" s="90">
        <v>1077</v>
      </c>
      <c r="E16" s="129">
        <v>42150</v>
      </c>
      <c r="F16" s="90" t="s">
        <v>437</v>
      </c>
      <c r="G16" s="90" t="s">
        <v>438</v>
      </c>
      <c r="H16" s="90" t="s">
        <v>28</v>
      </c>
      <c r="I16" s="90" t="s">
        <v>15</v>
      </c>
      <c r="J16" s="90" t="s">
        <v>1476</v>
      </c>
      <c r="K16" s="10" t="s">
        <v>1477</v>
      </c>
      <c r="L16" s="324"/>
      <c r="M16" s="324"/>
      <c r="N16" s="324"/>
      <c r="O16" s="90"/>
      <c r="P16" s="13"/>
    </row>
    <row r="17" spans="1:16" ht="21.5" customHeight="1" x14ac:dyDescent="0.35">
      <c r="A17" s="90" t="s">
        <v>982</v>
      </c>
      <c r="B17" s="90" t="s">
        <v>257</v>
      </c>
      <c r="C17" s="90" t="s">
        <v>19</v>
      </c>
      <c r="D17" s="90">
        <v>276</v>
      </c>
      <c r="E17" s="129">
        <v>42489</v>
      </c>
      <c r="F17" s="90" t="s">
        <v>437</v>
      </c>
      <c r="G17" s="90" t="s">
        <v>1478</v>
      </c>
      <c r="H17" s="90" t="s">
        <v>28</v>
      </c>
      <c r="I17" s="90" t="s">
        <v>15</v>
      </c>
      <c r="J17" s="90" t="s">
        <v>1479</v>
      </c>
      <c r="K17" s="10" t="s">
        <v>1480</v>
      </c>
      <c r="L17" s="324"/>
      <c r="M17" s="324"/>
      <c r="N17" s="324"/>
      <c r="O17" s="90"/>
      <c r="P17" s="13"/>
    </row>
    <row r="18" spans="1:16" ht="21.5" customHeight="1" x14ac:dyDescent="0.35">
      <c r="A18" s="90" t="s">
        <v>982</v>
      </c>
      <c r="B18" s="90" t="s">
        <v>257</v>
      </c>
      <c r="C18" s="90" t="s">
        <v>24</v>
      </c>
      <c r="D18" s="90">
        <v>596</v>
      </c>
      <c r="E18" s="129">
        <v>42471</v>
      </c>
      <c r="F18" s="90" t="s">
        <v>437</v>
      </c>
      <c r="G18" s="90" t="s">
        <v>440</v>
      </c>
      <c r="H18" s="90" t="s">
        <v>28</v>
      </c>
      <c r="I18" s="90" t="s">
        <v>15</v>
      </c>
      <c r="J18" s="90" t="s">
        <v>1481</v>
      </c>
      <c r="K18" s="10"/>
      <c r="L18" s="324"/>
      <c r="M18" s="324"/>
      <c r="N18" s="324"/>
      <c r="O18" s="90"/>
      <c r="P18" s="13"/>
    </row>
    <row r="19" spans="1:16" ht="21.5" customHeight="1" x14ac:dyDescent="0.35">
      <c r="A19" s="90" t="s">
        <v>982</v>
      </c>
      <c r="B19" s="90" t="s">
        <v>262</v>
      </c>
      <c r="C19" s="90" t="s">
        <v>24</v>
      </c>
      <c r="D19" s="90">
        <v>2981</v>
      </c>
      <c r="E19" s="129">
        <v>41628</v>
      </c>
      <c r="F19" s="90" t="s">
        <v>1482</v>
      </c>
      <c r="G19" s="90" t="s">
        <v>1483</v>
      </c>
      <c r="H19" s="90" t="s">
        <v>1484</v>
      </c>
      <c r="I19" s="90" t="s">
        <v>1468</v>
      </c>
      <c r="J19" s="90" t="s">
        <v>1485</v>
      </c>
      <c r="K19" s="75" t="s">
        <v>1486</v>
      </c>
      <c r="L19" s="324"/>
      <c r="M19" s="324"/>
      <c r="N19" s="324"/>
      <c r="O19" s="90"/>
      <c r="P19" s="13"/>
    </row>
    <row r="20" spans="1:16" ht="21.5" customHeight="1" x14ac:dyDescent="0.35">
      <c r="A20" s="90" t="s">
        <v>982</v>
      </c>
      <c r="B20" s="90" t="s">
        <v>257</v>
      </c>
      <c r="C20" s="90" t="s">
        <v>19</v>
      </c>
      <c r="D20" s="90">
        <v>720</v>
      </c>
      <c r="E20" s="129">
        <v>42194</v>
      </c>
      <c r="F20" s="90" t="s">
        <v>263</v>
      </c>
      <c r="G20" s="90" t="s">
        <v>256</v>
      </c>
      <c r="H20" s="90" t="s">
        <v>1487</v>
      </c>
      <c r="I20" s="90" t="s">
        <v>15</v>
      </c>
      <c r="J20" s="90" t="s">
        <v>1488</v>
      </c>
      <c r="K20" s="10" t="s">
        <v>1489</v>
      </c>
      <c r="L20" s="324"/>
      <c r="M20" s="324"/>
      <c r="N20" s="324"/>
      <c r="O20" s="10"/>
      <c r="P20" s="13"/>
    </row>
    <row r="21" spans="1:16" ht="21.5" customHeight="1" x14ac:dyDescent="0.35">
      <c r="A21" s="90" t="s">
        <v>982</v>
      </c>
      <c r="B21" s="90" t="s">
        <v>257</v>
      </c>
      <c r="C21" s="90" t="s">
        <v>19</v>
      </c>
      <c r="D21" s="90">
        <v>853</v>
      </c>
      <c r="E21" s="129">
        <v>43402</v>
      </c>
      <c r="F21" s="90" t="s">
        <v>263</v>
      </c>
      <c r="G21" s="90" t="s">
        <v>1490</v>
      </c>
      <c r="H21" s="90" t="s">
        <v>1491</v>
      </c>
      <c r="I21" s="90" t="s">
        <v>1492</v>
      </c>
      <c r="J21" s="90" t="s">
        <v>1488</v>
      </c>
      <c r="K21" s="10" t="s">
        <v>1493</v>
      </c>
      <c r="L21" s="324"/>
      <c r="M21" s="324"/>
      <c r="N21" s="324"/>
      <c r="O21" s="90"/>
      <c r="P21" s="13"/>
    </row>
    <row r="22" spans="1:16" ht="21.5" customHeight="1" x14ac:dyDescent="0.35">
      <c r="A22" s="90" t="s">
        <v>982</v>
      </c>
      <c r="B22" s="90" t="s">
        <v>257</v>
      </c>
      <c r="C22" s="90" t="s">
        <v>19</v>
      </c>
      <c r="D22" s="90">
        <v>943</v>
      </c>
      <c r="E22" s="129">
        <v>44315</v>
      </c>
      <c r="F22" s="90" t="s">
        <v>1494</v>
      </c>
      <c r="G22" s="90" t="s">
        <v>1495</v>
      </c>
      <c r="H22" s="90" t="s">
        <v>28</v>
      </c>
      <c r="I22" s="90" t="s">
        <v>15</v>
      </c>
      <c r="J22" s="90" t="s">
        <v>1496</v>
      </c>
      <c r="K22" s="75" t="s">
        <v>1497</v>
      </c>
      <c r="L22" s="324"/>
      <c r="M22" s="324"/>
      <c r="N22" s="324"/>
      <c r="O22" s="90"/>
      <c r="P22" s="13"/>
    </row>
    <row r="23" spans="1:16" ht="21.5" customHeight="1" x14ac:dyDescent="0.35">
      <c r="A23" s="90" t="s">
        <v>982</v>
      </c>
      <c r="B23" s="90" t="s">
        <v>252</v>
      </c>
      <c r="C23" s="90" t="s">
        <v>19</v>
      </c>
      <c r="D23" s="90">
        <v>659</v>
      </c>
      <c r="E23" s="129">
        <v>41628</v>
      </c>
      <c r="F23" s="90" t="s">
        <v>444</v>
      </c>
      <c r="G23" s="90" t="s">
        <v>446</v>
      </c>
      <c r="H23" s="90" t="s">
        <v>419</v>
      </c>
      <c r="I23" s="90" t="s">
        <v>15</v>
      </c>
      <c r="J23" s="90" t="s">
        <v>1498</v>
      </c>
      <c r="K23" s="10" t="s">
        <v>1499</v>
      </c>
      <c r="L23" s="324"/>
      <c r="M23" s="324"/>
      <c r="N23" s="324"/>
      <c r="O23" s="90"/>
      <c r="P23" s="13"/>
    </row>
    <row r="24" spans="1:16" ht="21.5" customHeight="1" x14ac:dyDescent="0.35">
      <c r="A24" s="90" t="s">
        <v>982</v>
      </c>
      <c r="B24" s="90" t="s">
        <v>447</v>
      </c>
      <c r="C24" s="90" t="s">
        <v>19</v>
      </c>
      <c r="D24" s="90">
        <v>247</v>
      </c>
      <c r="E24" s="129">
        <v>37781</v>
      </c>
      <c r="F24" s="90" t="s">
        <v>444</v>
      </c>
      <c r="G24" s="90" t="s">
        <v>448</v>
      </c>
      <c r="H24" s="90" t="s">
        <v>419</v>
      </c>
      <c r="I24" s="90" t="s">
        <v>15</v>
      </c>
      <c r="J24" s="90" t="s">
        <v>1500</v>
      </c>
      <c r="K24" s="90" t="s">
        <v>1501</v>
      </c>
      <c r="L24" s="324"/>
      <c r="M24" s="324"/>
      <c r="N24" s="91"/>
      <c r="O24" s="91"/>
      <c r="P24" s="91"/>
    </row>
    <row r="25" spans="1:16" ht="21.5" customHeight="1" x14ac:dyDescent="0.35">
      <c r="A25" s="90" t="s">
        <v>982</v>
      </c>
      <c r="B25" s="90" t="s">
        <v>447</v>
      </c>
      <c r="C25" s="90" t="s">
        <v>19</v>
      </c>
      <c r="D25" s="90">
        <v>236</v>
      </c>
      <c r="E25" s="129">
        <v>37593</v>
      </c>
      <c r="F25" s="90" t="s">
        <v>444</v>
      </c>
      <c r="G25" s="90" t="s">
        <v>450</v>
      </c>
      <c r="H25" s="90" t="s">
        <v>451</v>
      </c>
      <c r="I25" s="90" t="s">
        <v>15</v>
      </c>
      <c r="J25" s="323" t="s">
        <v>1502</v>
      </c>
      <c r="K25" s="323" t="s">
        <v>1503</v>
      </c>
      <c r="L25" s="324"/>
      <c r="M25" s="324"/>
      <c r="N25" s="324"/>
      <c r="O25" s="60"/>
      <c r="P25" s="13"/>
    </row>
    <row r="26" spans="1:16" ht="21.5" customHeight="1" x14ac:dyDescent="0.35">
      <c r="A26" s="90" t="s">
        <v>982</v>
      </c>
      <c r="B26" s="90" t="s">
        <v>447</v>
      </c>
      <c r="C26" s="90" t="s">
        <v>19</v>
      </c>
      <c r="D26" s="90">
        <v>233</v>
      </c>
      <c r="E26" s="129">
        <v>37551</v>
      </c>
      <c r="F26" s="90" t="s">
        <v>444</v>
      </c>
      <c r="G26" s="90" t="s">
        <v>452</v>
      </c>
      <c r="H26" s="90" t="s">
        <v>453</v>
      </c>
      <c r="I26" s="90" t="s">
        <v>15</v>
      </c>
      <c r="J26" s="323"/>
      <c r="K26" s="323"/>
      <c r="L26" s="324"/>
      <c r="M26" s="324"/>
      <c r="N26" s="324"/>
      <c r="O26" s="90"/>
      <c r="P26" s="13"/>
    </row>
    <row r="27" spans="1:16" ht="21.5" customHeight="1" x14ac:dyDescent="0.35">
      <c r="A27" s="90" t="s">
        <v>982</v>
      </c>
      <c r="B27" s="90" t="s">
        <v>456</v>
      </c>
      <c r="C27" s="90" t="s">
        <v>19</v>
      </c>
      <c r="D27" s="90">
        <v>403</v>
      </c>
      <c r="E27" s="129">
        <v>39077</v>
      </c>
      <c r="F27" s="90" t="s">
        <v>444</v>
      </c>
      <c r="G27" s="90" t="s">
        <v>457</v>
      </c>
      <c r="H27" s="90" t="s">
        <v>419</v>
      </c>
      <c r="I27" s="90" t="s">
        <v>15</v>
      </c>
      <c r="J27" s="90" t="s">
        <v>1504</v>
      </c>
      <c r="K27" s="90" t="s">
        <v>1505</v>
      </c>
      <c r="L27" s="324"/>
      <c r="M27" s="324"/>
      <c r="N27" s="324"/>
      <c r="O27" s="90"/>
      <c r="P27" s="13"/>
    </row>
    <row r="28" spans="1:16" ht="21.5" customHeight="1" x14ac:dyDescent="0.35">
      <c r="A28" s="90" t="s">
        <v>982</v>
      </c>
      <c r="B28" s="90" t="s">
        <v>257</v>
      </c>
      <c r="C28" s="90" t="s">
        <v>19</v>
      </c>
      <c r="D28" s="90">
        <v>155</v>
      </c>
      <c r="E28" s="129">
        <v>36999</v>
      </c>
      <c r="F28" s="90" t="s">
        <v>444</v>
      </c>
      <c r="G28" s="90" t="s">
        <v>458</v>
      </c>
      <c r="H28" s="90" t="s">
        <v>28</v>
      </c>
      <c r="I28" s="90" t="s">
        <v>798</v>
      </c>
      <c r="J28" s="90" t="s">
        <v>1506</v>
      </c>
      <c r="K28" s="90"/>
      <c r="L28" s="324"/>
      <c r="M28" s="324"/>
      <c r="N28" s="324"/>
      <c r="O28" s="89"/>
      <c r="P28" s="13"/>
    </row>
    <row r="29" spans="1:16" ht="21.5" customHeight="1" x14ac:dyDescent="0.35">
      <c r="A29" s="90" t="s">
        <v>982</v>
      </c>
      <c r="B29" s="90" t="s">
        <v>257</v>
      </c>
      <c r="C29" s="90" t="s">
        <v>19</v>
      </c>
      <c r="D29" s="90">
        <v>201</v>
      </c>
      <c r="E29" s="129">
        <v>37275</v>
      </c>
      <c r="F29" s="90" t="s">
        <v>444</v>
      </c>
      <c r="G29" s="90" t="s">
        <v>459</v>
      </c>
      <c r="H29" s="90" t="s">
        <v>419</v>
      </c>
      <c r="I29" s="90" t="s">
        <v>15</v>
      </c>
      <c r="J29" s="90" t="s">
        <v>1507</v>
      </c>
      <c r="K29" s="10" t="s">
        <v>1508</v>
      </c>
      <c r="L29" s="324"/>
      <c r="M29" s="324"/>
      <c r="N29" s="324"/>
      <c r="O29" s="89"/>
      <c r="P29" s="13"/>
    </row>
    <row r="30" spans="1:16" ht="21.5" customHeight="1" x14ac:dyDescent="0.35">
      <c r="A30" s="90" t="s">
        <v>982</v>
      </c>
      <c r="B30" s="90" t="s">
        <v>460</v>
      </c>
      <c r="C30" s="90" t="s">
        <v>19</v>
      </c>
      <c r="D30" s="90">
        <v>864</v>
      </c>
      <c r="E30" s="129">
        <v>43455</v>
      </c>
      <c r="F30" s="90" t="s">
        <v>444</v>
      </c>
      <c r="G30" s="90" t="s">
        <v>461</v>
      </c>
      <c r="H30" s="90" t="s">
        <v>419</v>
      </c>
      <c r="I30" s="90" t="s">
        <v>15</v>
      </c>
      <c r="J30" s="90" t="s">
        <v>1509</v>
      </c>
      <c r="K30" s="10" t="s">
        <v>1510</v>
      </c>
      <c r="L30" s="324"/>
      <c r="M30" s="324"/>
      <c r="N30" s="324"/>
      <c r="O30" s="89"/>
      <c r="P30" s="13"/>
    </row>
    <row r="31" spans="1:16" ht="21.5" customHeight="1" x14ac:dyDescent="0.35">
      <c r="A31" s="90" t="s">
        <v>982</v>
      </c>
      <c r="B31" s="90" t="s">
        <v>460</v>
      </c>
      <c r="C31" s="90" t="s">
        <v>19</v>
      </c>
      <c r="D31" s="90">
        <v>751</v>
      </c>
      <c r="E31" s="129">
        <v>42423</v>
      </c>
      <c r="F31" s="90" t="s">
        <v>444</v>
      </c>
      <c r="G31" s="90" t="s">
        <v>462</v>
      </c>
      <c r="H31" s="90" t="s">
        <v>419</v>
      </c>
      <c r="I31" s="90" t="s">
        <v>15</v>
      </c>
      <c r="J31" s="90"/>
      <c r="K31" s="10"/>
      <c r="L31" s="324"/>
      <c r="M31" s="324"/>
      <c r="N31" s="324"/>
      <c r="O31" s="89"/>
      <c r="P31" s="13"/>
    </row>
    <row r="32" spans="1:16" ht="21.5" customHeight="1" x14ac:dyDescent="0.35">
      <c r="A32" s="90" t="s">
        <v>982</v>
      </c>
      <c r="B32" s="90" t="s">
        <v>252</v>
      </c>
      <c r="C32" s="90" t="s">
        <v>19</v>
      </c>
      <c r="D32" s="90">
        <v>779</v>
      </c>
      <c r="E32" s="129">
        <v>42726</v>
      </c>
      <c r="F32" s="90" t="s">
        <v>444</v>
      </c>
      <c r="G32" s="90" t="s">
        <v>463</v>
      </c>
      <c r="H32" s="90" t="s">
        <v>28</v>
      </c>
      <c r="I32" s="90" t="s">
        <v>15</v>
      </c>
      <c r="J32" s="90"/>
      <c r="K32" s="90"/>
      <c r="L32" s="324"/>
      <c r="M32" s="324"/>
      <c r="N32" s="324"/>
      <c r="O32" s="89"/>
      <c r="P32" s="13"/>
    </row>
    <row r="33" spans="1:16" ht="21.5" customHeight="1" x14ac:dyDescent="0.35">
      <c r="A33" s="90" t="s">
        <v>982</v>
      </c>
      <c r="B33" s="90" t="s">
        <v>464</v>
      </c>
      <c r="C33" s="90" t="s">
        <v>19</v>
      </c>
      <c r="D33" s="90">
        <v>858</v>
      </c>
      <c r="E33" s="129">
        <v>43437</v>
      </c>
      <c r="F33" s="90" t="s">
        <v>444</v>
      </c>
      <c r="G33" s="90" t="s">
        <v>465</v>
      </c>
      <c r="H33" s="90" t="s">
        <v>419</v>
      </c>
      <c r="I33" s="90" t="s">
        <v>15</v>
      </c>
      <c r="J33" s="90"/>
      <c r="K33" s="90"/>
      <c r="L33" s="324"/>
      <c r="M33" s="324"/>
      <c r="N33" s="324"/>
      <c r="O33" s="89"/>
      <c r="P33" s="13"/>
    </row>
    <row r="34" spans="1:16" ht="21.5" customHeight="1" x14ac:dyDescent="0.35">
      <c r="A34" s="90" t="s">
        <v>982</v>
      </c>
      <c r="B34" s="90" t="s">
        <v>257</v>
      </c>
      <c r="C34" s="90" t="s">
        <v>19</v>
      </c>
      <c r="D34" s="90">
        <v>151</v>
      </c>
      <c r="E34" s="129">
        <v>36952</v>
      </c>
      <c r="F34" s="90" t="s">
        <v>444</v>
      </c>
      <c r="G34" s="90" t="s">
        <v>1511</v>
      </c>
      <c r="H34" s="90" t="s">
        <v>1512</v>
      </c>
      <c r="I34" s="90" t="s">
        <v>466</v>
      </c>
      <c r="J34" s="90" t="s">
        <v>1513</v>
      </c>
      <c r="K34" s="90" t="s">
        <v>1514</v>
      </c>
      <c r="L34" s="324"/>
      <c r="M34" s="324"/>
      <c r="N34" s="324"/>
      <c r="O34" s="89"/>
      <c r="P34" s="13"/>
    </row>
    <row r="35" spans="1:16" ht="21.5" customHeight="1" x14ac:dyDescent="0.35">
      <c r="A35" s="90" t="s">
        <v>982</v>
      </c>
      <c r="B35" s="90" t="s">
        <v>447</v>
      </c>
      <c r="C35" s="90" t="s">
        <v>19</v>
      </c>
      <c r="D35" s="329">
        <v>20184300130165</v>
      </c>
      <c r="E35" s="129">
        <v>43412</v>
      </c>
      <c r="F35" s="90" t="s">
        <v>467</v>
      </c>
      <c r="G35" s="90" t="s">
        <v>468</v>
      </c>
      <c r="H35" s="90" t="s">
        <v>419</v>
      </c>
      <c r="I35" s="90" t="s">
        <v>15</v>
      </c>
      <c r="J35" s="90"/>
      <c r="K35" s="90"/>
      <c r="L35" s="324"/>
      <c r="M35" s="324"/>
      <c r="N35" s="324"/>
      <c r="O35" s="89"/>
      <c r="P35" s="13"/>
    </row>
    <row r="36" spans="1:16" ht="21.5" customHeight="1" x14ac:dyDescent="0.35">
      <c r="A36" s="90" t="s">
        <v>982</v>
      </c>
      <c r="B36" s="90" t="s">
        <v>252</v>
      </c>
      <c r="C36" s="90" t="s">
        <v>19</v>
      </c>
      <c r="D36" s="329">
        <v>20184000056215</v>
      </c>
      <c r="E36" s="129">
        <v>43237</v>
      </c>
      <c r="F36" s="90" t="s">
        <v>467</v>
      </c>
      <c r="G36" s="90" t="s">
        <v>469</v>
      </c>
      <c r="H36" s="90" t="s">
        <v>470</v>
      </c>
      <c r="I36" s="90" t="s">
        <v>15</v>
      </c>
      <c r="J36" s="90"/>
      <c r="K36" s="90"/>
      <c r="L36" s="324"/>
      <c r="M36" s="324"/>
      <c r="N36" s="324"/>
      <c r="O36" s="89"/>
      <c r="P36" s="13"/>
    </row>
    <row r="37" spans="1:16" ht="21.5" customHeight="1" x14ac:dyDescent="0.35">
      <c r="A37" s="90" t="s">
        <v>982</v>
      </c>
      <c r="B37" s="90" t="s">
        <v>257</v>
      </c>
      <c r="C37" s="90" t="s">
        <v>19</v>
      </c>
      <c r="D37" s="329">
        <v>20184000018825</v>
      </c>
      <c r="E37" s="129">
        <v>43159</v>
      </c>
      <c r="F37" s="90" t="s">
        <v>467</v>
      </c>
      <c r="G37" s="90" t="s">
        <v>471</v>
      </c>
      <c r="H37" s="90"/>
      <c r="I37" s="90" t="s">
        <v>15</v>
      </c>
      <c r="J37" s="90"/>
      <c r="K37" s="90"/>
      <c r="L37" s="324"/>
      <c r="M37" s="324"/>
      <c r="N37" s="324"/>
      <c r="O37" s="89"/>
      <c r="P37" s="13"/>
    </row>
    <row r="38" spans="1:16" ht="21.5" customHeight="1" x14ac:dyDescent="0.35">
      <c r="A38" s="90" t="s">
        <v>982</v>
      </c>
      <c r="B38" s="90" t="s">
        <v>252</v>
      </c>
      <c r="C38" s="90" t="s">
        <v>19</v>
      </c>
      <c r="D38" s="90">
        <v>888</v>
      </c>
      <c r="E38" s="129">
        <v>43683</v>
      </c>
      <c r="F38" s="90" t="s">
        <v>444</v>
      </c>
      <c r="G38" s="90" t="s">
        <v>472</v>
      </c>
      <c r="H38" s="90" t="s">
        <v>419</v>
      </c>
      <c r="I38" s="90" t="s">
        <v>15</v>
      </c>
      <c r="J38" s="90"/>
      <c r="K38" s="90"/>
      <c r="L38" s="324"/>
      <c r="M38" s="324"/>
      <c r="N38" s="324"/>
      <c r="O38" s="89"/>
      <c r="P38" s="13"/>
    </row>
    <row r="39" spans="1:16" ht="21.5" customHeight="1" x14ac:dyDescent="0.35">
      <c r="A39" s="90" t="s">
        <v>982</v>
      </c>
      <c r="B39" s="90" t="s">
        <v>252</v>
      </c>
      <c r="C39" s="90" t="s">
        <v>19</v>
      </c>
      <c r="D39" s="90">
        <v>807</v>
      </c>
      <c r="E39" s="129">
        <v>42976</v>
      </c>
      <c r="F39" s="90" t="s">
        <v>444</v>
      </c>
      <c r="G39" s="90" t="s">
        <v>473</v>
      </c>
      <c r="H39" s="90" t="s">
        <v>419</v>
      </c>
      <c r="I39" s="90" t="s">
        <v>15</v>
      </c>
      <c r="J39" s="90"/>
      <c r="K39" s="90"/>
      <c r="L39" s="324"/>
      <c r="M39" s="324"/>
      <c r="N39" s="324"/>
      <c r="O39" s="89"/>
      <c r="P39" s="13"/>
    </row>
    <row r="40" spans="1:16" ht="21.5" customHeight="1" x14ac:dyDescent="0.35">
      <c r="A40" s="90" t="s">
        <v>982</v>
      </c>
      <c r="B40" s="90" t="s">
        <v>257</v>
      </c>
      <c r="C40" s="90" t="s">
        <v>19</v>
      </c>
      <c r="D40" s="90">
        <v>288</v>
      </c>
      <c r="E40" s="129">
        <v>42121</v>
      </c>
      <c r="F40" s="90" t="s">
        <v>368</v>
      </c>
      <c r="G40" s="90" t="s">
        <v>374</v>
      </c>
      <c r="H40" s="90" t="s">
        <v>414</v>
      </c>
      <c r="I40" s="90" t="s">
        <v>15</v>
      </c>
      <c r="J40" s="90"/>
      <c r="K40" s="90"/>
      <c r="L40" s="324"/>
      <c r="M40" s="324"/>
      <c r="N40" s="324"/>
      <c r="O40" s="89"/>
      <c r="P40" s="13"/>
    </row>
    <row r="41" spans="1:16" ht="21.5" customHeight="1" x14ac:dyDescent="0.35">
      <c r="A41" s="90" t="s">
        <v>982</v>
      </c>
      <c r="B41" s="10" t="s">
        <v>431</v>
      </c>
      <c r="C41" s="90" t="s">
        <v>24</v>
      </c>
      <c r="D41" s="90">
        <v>2338</v>
      </c>
      <c r="E41" s="129">
        <v>34299</v>
      </c>
      <c r="F41" s="90" t="s">
        <v>432</v>
      </c>
      <c r="G41" s="90" t="s">
        <v>433</v>
      </c>
      <c r="H41" s="90" t="s">
        <v>419</v>
      </c>
      <c r="I41" s="90" t="s">
        <v>15</v>
      </c>
      <c r="J41" s="90"/>
      <c r="K41" s="90"/>
      <c r="L41" s="324"/>
      <c r="M41" s="324"/>
      <c r="N41" s="324"/>
      <c r="O41" s="89"/>
      <c r="P41" s="13"/>
    </row>
    <row r="42" spans="1:16" ht="21.5" customHeight="1" x14ac:dyDescent="0.35">
      <c r="A42" s="90" t="s">
        <v>982</v>
      </c>
      <c r="B42" s="90" t="s">
        <v>246</v>
      </c>
      <c r="C42" s="90" t="s">
        <v>24</v>
      </c>
      <c r="D42" s="90">
        <v>70</v>
      </c>
      <c r="E42" s="129">
        <v>42061</v>
      </c>
      <c r="F42" s="90" t="s">
        <v>258</v>
      </c>
      <c r="G42" s="90" t="s">
        <v>259</v>
      </c>
      <c r="H42" s="90" t="s">
        <v>253</v>
      </c>
      <c r="I42" s="90" t="s">
        <v>15</v>
      </c>
      <c r="J42" s="90"/>
      <c r="K42" s="90"/>
      <c r="L42" s="324"/>
      <c r="M42" s="324"/>
      <c r="N42" s="324"/>
      <c r="O42" s="89"/>
      <c r="P42" s="13"/>
    </row>
    <row r="43" spans="1:16" ht="21.5" customHeight="1" x14ac:dyDescent="0.35">
      <c r="A43" s="90" t="s">
        <v>982</v>
      </c>
      <c r="B43" s="90" t="s">
        <v>434</v>
      </c>
      <c r="C43" s="90" t="s">
        <v>24</v>
      </c>
      <c r="D43" s="90">
        <v>3590</v>
      </c>
      <c r="E43" s="129">
        <v>39345</v>
      </c>
      <c r="F43" s="90" t="s">
        <v>435</v>
      </c>
      <c r="G43" s="90" t="s">
        <v>436</v>
      </c>
      <c r="H43" s="90" t="s">
        <v>419</v>
      </c>
      <c r="I43" s="90" t="s">
        <v>15</v>
      </c>
      <c r="J43" s="90"/>
      <c r="K43" s="90"/>
      <c r="L43" s="324"/>
      <c r="M43" s="324"/>
      <c r="N43" s="324"/>
      <c r="O43" s="89"/>
      <c r="P43" s="13"/>
    </row>
    <row r="44" spans="1:16" ht="21.5" customHeight="1" x14ac:dyDescent="0.35">
      <c r="A44" s="90" t="s">
        <v>982</v>
      </c>
      <c r="B44" s="90" t="s">
        <v>252</v>
      </c>
      <c r="C44" s="90" t="s">
        <v>24</v>
      </c>
      <c r="D44" s="90">
        <v>1784</v>
      </c>
      <c r="E44" s="129">
        <v>43041</v>
      </c>
      <c r="F44" s="90" t="s">
        <v>437</v>
      </c>
      <c r="G44" s="90" t="s">
        <v>441</v>
      </c>
      <c r="H44" s="90" t="s">
        <v>442</v>
      </c>
      <c r="I44" s="90" t="s">
        <v>15</v>
      </c>
      <c r="J44" s="90"/>
      <c r="K44" s="90"/>
      <c r="L44" s="324"/>
      <c r="M44" s="324"/>
      <c r="N44" s="324"/>
      <c r="O44" s="89"/>
      <c r="P44" s="13"/>
    </row>
    <row r="45" spans="1:16" ht="21.5" customHeight="1" x14ac:dyDescent="0.35">
      <c r="A45" s="90" t="s">
        <v>982</v>
      </c>
      <c r="B45" s="90" t="s">
        <v>252</v>
      </c>
      <c r="C45" s="90" t="s">
        <v>24</v>
      </c>
      <c r="D45" s="90">
        <v>2412</v>
      </c>
      <c r="E45" s="129">
        <v>43458</v>
      </c>
      <c r="F45" s="90" t="s">
        <v>437</v>
      </c>
      <c r="G45" s="90" t="s">
        <v>443</v>
      </c>
      <c r="H45" s="90" t="s">
        <v>419</v>
      </c>
      <c r="I45" s="90" t="s">
        <v>15</v>
      </c>
      <c r="J45" s="90"/>
      <c r="K45" s="90"/>
      <c r="L45" s="324"/>
      <c r="M45" s="324"/>
      <c r="N45" s="324"/>
      <c r="O45" s="89"/>
      <c r="P45" s="13"/>
    </row>
    <row r="46" spans="1:16" ht="21.5" customHeight="1" x14ac:dyDescent="0.35">
      <c r="A46" s="90" t="s">
        <v>982</v>
      </c>
      <c r="B46" s="90" t="s">
        <v>252</v>
      </c>
      <c r="C46" s="90" t="s">
        <v>474</v>
      </c>
      <c r="D46" s="90" t="s">
        <v>475</v>
      </c>
      <c r="E46" s="129">
        <v>43647</v>
      </c>
      <c r="F46" s="90" t="s">
        <v>437</v>
      </c>
      <c r="G46" s="90" t="s">
        <v>476</v>
      </c>
      <c r="H46" s="90" t="s">
        <v>419</v>
      </c>
      <c r="I46" s="90" t="s">
        <v>15</v>
      </c>
      <c r="J46" s="90"/>
      <c r="K46" s="90"/>
      <c r="L46" s="324"/>
      <c r="M46" s="324"/>
      <c r="N46" s="324"/>
      <c r="O46" s="89"/>
      <c r="P46" s="13"/>
    </row>
    <row r="47" spans="1:16" ht="21.5" customHeight="1" x14ac:dyDescent="0.35">
      <c r="A47" s="90" t="s">
        <v>982</v>
      </c>
      <c r="B47" s="90" t="s">
        <v>252</v>
      </c>
      <c r="C47" s="90" t="s">
        <v>474</v>
      </c>
      <c r="D47" s="90">
        <v>1</v>
      </c>
      <c r="E47" s="129">
        <v>42865</v>
      </c>
      <c r="F47" s="90" t="s">
        <v>444</v>
      </c>
      <c r="G47" s="90" t="s">
        <v>481</v>
      </c>
      <c r="H47" s="90" t="s">
        <v>419</v>
      </c>
      <c r="I47" s="90" t="s">
        <v>15</v>
      </c>
      <c r="J47" s="90" t="s">
        <v>1515</v>
      </c>
      <c r="K47" s="90" t="s">
        <v>1516</v>
      </c>
      <c r="L47" s="324"/>
      <c r="M47" s="324"/>
      <c r="N47" s="324"/>
      <c r="O47" s="10"/>
      <c r="P47" s="13"/>
    </row>
    <row r="48" spans="1:16" ht="21.5" customHeight="1" x14ac:dyDescent="0.35">
      <c r="A48" s="90" t="s">
        <v>982</v>
      </c>
      <c r="B48" s="90" t="s">
        <v>477</v>
      </c>
      <c r="C48" s="90" t="s">
        <v>478</v>
      </c>
      <c r="D48" s="329">
        <v>1</v>
      </c>
      <c r="E48" s="129">
        <v>43010</v>
      </c>
      <c r="F48" s="90" t="s">
        <v>479</v>
      </c>
      <c r="G48" s="90" t="s">
        <v>480</v>
      </c>
      <c r="H48" s="90" t="s">
        <v>419</v>
      </c>
      <c r="I48" s="90" t="s">
        <v>15</v>
      </c>
      <c r="J48" s="90"/>
      <c r="K48" s="90"/>
      <c r="L48" s="324"/>
      <c r="M48" s="324"/>
      <c r="N48" s="324"/>
      <c r="O48" s="90"/>
      <c r="P48" s="13"/>
    </row>
    <row r="49" spans="1:16" ht="21.5" customHeight="1" x14ac:dyDescent="0.35">
      <c r="A49" s="90" t="s">
        <v>982</v>
      </c>
      <c r="B49" s="90" t="s">
        <v>447</v>
      </c>
      <c r="C49" s="90" t="s">
        <v>19</v>
      </c>
      <c r="D49" s="329">
        <v>20201000046075</v>
      </c>
      <c r="E49" s="129">
        <v>44123</v>
      </c>
      <c r="F49" s="90" t="s">
        <v>467</v>
      </c>
      <c r="G49" s="90" t="s">
        <v>983</v>
      </c>
      <c r="H49" s="90" t="s">
        <v>984</v>
      </c>
      <c r="I49" s="90" t="s">
        <v>15</v>
      </c>
      <c r="J49" s="90" t="s">
        <v>1517</v>
      </c>
      <c r="K49" s="90" t="s">
        <v>1518</v>
      </c>
      <c r="L49" s="84"/>
      <c r="M49" s="84"/>
      <c r="N49" s="84"/>
      <c r="O49" s="10"/>
      <c r="P49" s="10"/>
    </row>
    <row r="50" spans="1:16" ht="21.5" customHeight="1" x14ac:dyDescent="0.35">
      <c r="A50" s="90" t="s">
        <v>982</v>
      </c>
      <c r="B50" s="90" t="s">
        <v>447</v>
      </c>
      <c r="C50" s="90" t="s">
        <v>19</v>
      </c>
      <c r="D50" s="329">
        <v>20211000650805</v>
      </c>
      <c r="E50" s="129">
        <v>44503</v>
      </c>
      <c r="F50" s="90" t="s">
        <v>467</v>
      </c>
      <c r="G50" s="90" t="s">
        <v>985</v>
      </c>
      <c r="H50" s="90" t="s">
        <v>986</v>
      </c>
      <c r="I50" s="90" t="s">
        <v>15</v>
      </c>
      <c r="J50" s="90"/>
      <c r="K50" s="90"/>
      <c r="L50" s="90"/>
      <c r="M50" s="90"/>
      <c r="N50" s="90"/>
      <c r="O50" s="90"/>
      <c r="P50" s="298"/>
    </row>
    <row r="51" spans="1:16" ht="21.5" customHeight="1" x14ac:dyDescent="0.35">
      <c r="A51" s="90" t="s">
        <v>982</v>
      </c>
      <c r="B51" s="90" t="s">
        <v>987</v>
      </c>
      <c r="C51" s="90" t="s">
        <v>19</v>
      </c>
      <c r="D51" s="329">
        <v>20161300062185</v>
      </c>
      <c r="E51" s="11">
        <v>42684</v>
      </c>
      <c r="F51" s="90" t="s">
        <v>467</v>
      </c>
      <c r="G51" s="10" t="s">
        <v>988</v>
      </c>
      <c r="H51" s="10" t="s">
        <v>419</v>
      </c>
      <c r="I51" s="10" t="s">
        <v>15</v>
      </c>
      <c r="J51" s="10" t="s">
        <v>1519</v>
      </c>
      <c r="K51" s="10" t="s">
        <v>1520</v>
      </c>
      <c r="L51" s="91"/>
      <c r="M51" s="91"/>
      <c r="N51" s="91"/>
      <c r="O51" s="91"/>
      <c r="P51" s="298"/>
    </row>
    <row r="52" spans="1:16" ht="21.5" customHeight="1" x14ac:dyDescent="0.35">
      <c r="A52" s="90" t="s">
        <v>982</v>
      </c>
      <c r="B52" s="90" t="s">
        <v>987</v>
      </c>
      <c r="C52" s="90" t="s">
        <v>19</v>
      </c>
      <c r="D52" s="329">
        <v>20101300048765</v>
      </c>
      <c r="E52" s="129">
        <v>40526</v>
      </c>
      <c r="F52" s="90" t="s">
        <v>467</v>
      </c>
      <c r="G52" s="90" t="s">
        <v>989</v>
      </c>
      <c r="H52" s="90" t="s">
        <v>990</v>
      </c>
      <c r="I52" s="10" t="s">
        <v>466</v>
      </c>
      <c r="J52" s="90" t="s">
        <v>1521</v>
      </c>
      <c r="K52" s="90" t="s">
        <v>1520</v>
      </c>
      <c r="L52" s="91"/>
      <c r="M52" s="91"/>
      <c r="N52" s="91"/>
      <c r="O52" s="91"/>
      <c r="P52" s="163"/>
    </row>
    <row r="53" spans="1:16" ht="21.5" customHeight="1" x14ac:dyDescent="0.35">
      <c r="A53" s="90" t="s">
        <v>982</v>
      </c>
      <c r="B53" s="90" t="s">
        <v>987</v>
      </c>
      <c r="C53" s="90" t="s">
        <v>19</v>
      </c>
      <c r="D53" s="329">
        <v>20174000237705</v>
      </c>
      <c r="E53" s="129">
        <v>43074</v>
      </c>
      <c r="F53" s="90" t="s">
        <v>467</v>
      </c>
      <c r="G53" s="90" t="s">
        <v>991</v>
      </c>
      <c r="H53" s="10" t="s">
        <v>419</v>
      </c>
      <c r="I53" s="10" t="s">
        <v>466</v>
      </c>
      <c r="J53" s="90" t="s">
        <v>1521</v>
      </c>
      <c r="K53" s="90" t="s">
        <v>1520</v>
      </c>
      <c r="L53" s="91"/>
      <c r="M53" s="91"/>
      <c r="N53" s="91"/>
      <c r="O53" s="91"/>
      <c r="P53" s="13"/>
    </row>
    <row r="54" spans="1:16" ht="21.5" customHeight="1" x14ac:dyDescent="0.35">
      <c r="A54" s="141" t="s">
        <v>982</v>
      </c>
      <c r="B54" s="141" t="s">
        <v>987</v>
      </c>
      <c r="C54" s="141" t="s">
        <v>19</v>
      </c>
      <c r="D54" s="330">
        <v>20184000056215</v>
      </c>
      <c r="E54" s="142">
        <v>43237</v>
      </c>
      <c r="F54" s="141" t="s">
        <v>467</v>
      </c>
      <c r="G54" s="141" t="s">
        <v>469</v>
      </c>
      <c r="H54" s="141" t="s">
        <v>419</v>
      </c>
      <c r="I54" s="70" t="s">
        <v>466</v>
      </c>
      <c r="J54" s="141" t="s">
        <v>1521</v>
      </c>
      <c r="K54" s="141" t="s">
        <v>1520</v>
      </c>
      <c r="L54" s="91"/>
      <c r="M54" s="91"/>
      <c r="N54" s="91"/>
      <c r="O54" s="91"/>
      <c r="P54" s="13"/>
    </row>
    <row r="55" spans="1:16" ht="21.5" customHeight="1" x14ac:dyDescent="0.35">
      <c r="A55" s="90" t="s">
        <v>982</v>
      </c>
      <c r="B55" s="90" t="s">
        <v>987</v>
      </c>
      <c r="C55" s="90" t="s">
        <v>19</v>
      </c>
      <c r="D55" s="329">
        <v>20201000014555</v>
      </c>
      <c r="E55" s="129">
        <v>43970</v>
      </c>
      <c r="F55" s="90" t="s">
        <v>467</v>
      </c>
      <c r="G55" s="90" t="s">
        <v>992</v>
      </c>
      <c r="H55" s="90" t="s">
        <v>1522</v>
      </c>
      <c r="I55" s="10" t="s">
        <v>15</v>
      </c>
      <c r="J55" s="90" t="s">
        <v>1521</v>
      </c>
      <c r="K55" s="90" t="s">
        <v>1520</v>
      </c>
      <c r="L55" s="91"/>
      <c r="M55" s="91"/>
      <c r="N55" s="91"/>
      <c r="O55" s="91"/>
      <c r="P55" s="13"/>
    </row>
    <row r="56" spans="1:16" ht="21.5" customHeight="1" x14ac:dyDescent="0.35">
      <c r="A56" s="90" t="s">
        <v>982</v>
      </c>
      <c r="B56" s="90" t="s">
        <v>987</v>
      </c>
      <c r="C56" s="90" t="s">
        <v>19</v>
      </c>
      <c r="D56" s="329">
        <v>20201000034455</v>
      </c>
      <c r="E56" s="129">
        <v>44070</v>
      </c>
      <c r="F56" s="90" t="s">
        <v>467</v>
      </c>
      <c r="G56" s="90" t="s">
        <v>993</v>
      </c>
      <c r="H56" s="10" t="s">
        <v>419</v>
      </c>
      <c r="I56" s="90" t="s">
        <v>1000</v>
      </c>
      <c r="J56" s="90" t="s">
        <v>1521</v>
      </c>
      <c r="K56" s="90" t="s">
        <v>1520</v>
      </c>
      <c r="L56" s="91"/>
      <c r="M56" s="91"/>
      <c r="N56" s="91"/>
      <c r="O56" s="91"/>
      <c r="P56" s="13"/>
    </row>
    <row r="57" spans="1:16" ht="21.5" customHeight="1" x14ac:dyDescent="0.35">
      <c r="A57" s="90" t="s">
        <v>982</v>
      </c>
      <c r="B57" s="90" t="s">
        <v>987</v>
      </c>
      <c r="C57" s="90" t="s">
        <v>19</v>
      </c>
      <c r="D57" s="329">
        <v>20151300054575</v>
      </c>
      <c r="E57" s="129">
        <v>42356</v>
      </c>
      <c r="F57" s="90" t="s">
        <v>467</v>
      </c>
      <c r="G57" s="90" t="s">
        <v>994</v>
      </c>
      <c r="H57" s="10" t="s">
        <v>419</v>
      </c>
      <c r="I57" s="10" t="s">
        <v>466</v>
      </c>
      <c r="J57" s="90" t="s">
        <v>1523</v>
      </c>
      <c r="K57" s="90" t="s">
        <v>1520</v>
      </c>
      <c r="L57" s="91"/>
      <c r="M57" s="91"/>
      <c r="N57" s="91"/>
      <c r="O57" s="91"/>
      <c r="P57" s="13"/>
    </row>
    <row r="58" spans="1:16" ht="21.5" customHeight="1" x14ac:dyDescent="0.35">
      <c r="A58" s="90" t="s">
        <v>982</v>
      </c>
      <c r="B58" s="90" t="s">
        <v>987</v>
      </c>
      <c r="C58" s="90" t="s">
        <v>19</v>
      </c>
      <c r="D58" s="329">
        <v>20161300011295</v>
      </c>
      <c r="E58" s="129">
        <v>42488</v>
      </c>
      <c r="F58" s="90" t="s">
        <v>467</v>
      </c>
      <c r="G58" s="90" t="s">
        <v>995</v>
      </c>
      <c r="H58" s="10" t="s">
        <v>419</v>
      </c>
      <c r="I58" s="90" t="s">
        <v>15</v>
      </c>
      <c r="J58" s="90" t="s">
        <v>1523</v>
      </c>
      <c r="K58" s="90" t="s">
        <v>1520</v>
      </c>
      <c r="L58" s="91"/>
      <c r="M58" s="91"/>
      <c r="N58" s="91"/>
      <c r="O58" s="91"/>
      <c r="P58" s="13"/>
    </row>
    <row r="59" spans="1:16" ht="21.5" customHeight="1" x14ac:dyDescent="0.35">
      <c r="A59" s="90" t="s">
        <v>982</v>
      </c>
      <c r="B59" s="90" t="s">
        <v>987</v>
      </c>
      <c r="C59" s="90" t="s">
        <v>19</v>
      </c>
      <c r="D59" s="329">
        <v>2018800076635</v>
      </c>
      <c r="E59" s="129">
        <v>43318</v>
      </c>
      <c r="F59" s="90" t="s">
        <v>467</v>
      </c>
      <c r="G59" s="90" t="s">
        <v>996</v>
      </c>
      <c r="H59" s="10" t="s">
        <v>419</v>
      </c>
      <c r="I59" s="90" t="s">
        <v>15</v>
      </c>
      <c r="J59" s="90" t="s">
        <v>1523</v>
      </c>
      <c r="K59" s="90" t="s">
        <v>1520</v>
      </c>
      <c r="L59" s="91"/>
      <c r="M59" s="91"/>
      <c r="N59" s="91"/>
      <c r="O59" s="91"/>
      <c r="P59" s="13"/>
    </row>
    <row r="60" spans="1:16" ht="21.5" customHeight="1" x14ac:dyDescent="0.35">
      <c r="A60" s="143" t="s">
        <v>982</v>
      </c>
      <c r="B60" s="143" t="s">
        <v>987</v>
      </c>
      <c r="C60" s="143" t="s">
        <v>19</v>
      </c>
      <c r="D60" s="331">
        <v>20181000120515</v>
      </c>
      <c r="E60" s="144">
        <v>43368</v>
      </c>
      <c r="F60" s="143" t="s">
        <v>467</v>
      </c>
      <c r="G60" s="143" t="s">
        <v>997</v>
      </c>
      <c r="H60" s="139" t="s">
        <v>419</v>
      </c>
      <c r="I60" s="143" t="s">
        <v>15</v>
      </c>
      <c r="J60" s="143" t="s">
        <v>1524</v>
      </c>
      <c r="K60" s="179" t="s">
        <v>1525</v>
      </c>
      <c r="L60" s="91"/>
      <c r="M60" s="91"/>
      <c r="N60" s="91"/>
      <c r="O60" s="91"/>
      <c r="P60" s="13"/>
    </row>
    <row r="61" spans="1:16" ht="21.5" customHeight="1" x14ac:dyDescent="0.35">
      <c r="A61" s="90" t="s">
        <v>982</v>
      </c>
      <c r="B61" s="90" t="s">
        <v>987</v>
      </c>
      <c r="C61" s="90" t="s">
        <v>19</v>
      </c>
      <c r="D61" s="329">
        <v>20201000055775</v>
      </c>
      <c r="E61" s="129">
        <v>44168</v>
      </c>
      <c r="F61" s="90" t="s">
        <v>467</v>
      </c>
      <c r="G61" s="90" t="s">
        <v>998</v>
      </c>
      <c r="H61" s="10" t="s">
        <v>419</v>
      </c>
      <c r="I61" s="90" t="s">
        <v>466</v>
      </c>
      <c r="J61" s="332" t="s">
        <v>1526</v>
      </c>
      <c r="K61" s="213" t="s">
        <v>1520</v>
      </c>
      <c r="L61" s="91"/>
      <c r="M61" s="91"/>
      <c r="N61" s="91"/>
      <c r="O61" s="91"/>
      <c r="P61" s="13"/>
    </row>
    <row r="62" spans="1:16" ht="21.5" customHeight="1" x14ac:dyDescent="0.35">
      <c r="A62" s="90" t="s">
        <v>982</v>
      </c>
      <c r="B62" s="90" t="s">
        <v>987</v>
      </c>
      <c r="C62" s="90" t="s">
        <v>19</v>
      </c>
      <c r="D62" s="329">
        <v>20231000805465</v>
      </c>
      <c r="E62" s="129">
        <v>45266</v>
      </c>
      <c r="F62" s="90" t="s">
        <v>467</v>
      </c>
      <c r="G62" s="90" t="s">
        <v>999</v>
      </c>
      <c r="H62" s="10" t="s">
        <v>419</v>
      </c>
      <c r="I62" s="90" t="s">
        <v>15</v>
      </c>
      <c r="J62" s="333"/>
      <c r="K62" s="214"/>
      <c r="L62" s="91"/>
      <c r="M62" s="91"/>
      <c r="N62" s="91"/>
      <c r="O62" s="91"/>
      <c r="P62" s="13"/>
    </row>
    <row r="63" spans="1:16" ht="21.5" customHeight="1" x14ac:dyDescent="0.35">
      <c r="A63" s="90" t="s">
        <v>982</v>
      </c>
      <c r="B63" s="90" t="s">
        <v>987</v>
      </c>
      <c r="C63" s="90" t="s">
        <v>19</v>
      </c>
      <c r="D63" s="329">
        <v>20131300008055</v>
      </c>
      <c r="E63" s="129">
        <v>41408</v>
      </c>
      <c r="F63" s="90" t="s">
        <v>467</v>
      </c>
      <c r="G63" s="90" t="s">
        <v>1527</v>
      </c>
      <c r="H63" s="10" t="s">
        <v>419</v>
      </c>
      <c r="I63" s="167" t="s">
        <v>15</v>
      </c>
      <c r="J63" s="90" t="s">
        <v>1521</v>
      </c>
      <c r="K63" s="138" t="s">
        <v>1520</v>
      </c>
      <c r="L63" s="91"/>
      <c r="M63" s="91"/>
      <c r="N63" s="91"/>
      <c r="O63" s="91"/>
      <c r="P63" s="13"/>
    </row>
    <row r="64" spans="1:16" ht="21.5" customHeight="1" x14ac:dyDescent="0.35">
      <c r="A64" s="90" t="s">
        <v>982</v>
      </c>
      <c r="B64" s="90" t="s">
        <v>987</v>
      </c>
      <c r="C64" s="90" t="s">
        <v>19</v>
      </c>
      <c r="D64" s="329">
        <v>20171000204125</v>
      </c>
      <c r="E64" s="129">
        <v>43026</v>
      </c>
      <c r="F64" s="90" t="s">
        <v>467</v>
      </c>
      <c r="G64" s="90" t="s">
        <v>1528</v>
      </c>
      <c r="H64" s="10" t="s">
        <v>419</v>
      </c>
      <c r="I64" s="167" t="s">
        <v>1529</v>
      </c>
      <c r="J64" s="90" t="s">
        <v>1530</v>
      </c>
      <c r="K64" s="138" t="s">
        <v>1531</v>
      </c>
      <c r="L64" s="91"/>
      <c r="M64" s="91"/>
      <c r="N64" s="91"/>
      <c r="O64" s="91"/>
      <c r="P64" s="13"/>
    </row>
    <row r="65" spans="1:16" ht="21.5" customHeight="1" x14ac:dyDescent="0.35">
      <c r="A65" s="90" t="s">
        <v>982</v>
      </c>
      <c r="B65" s="90" t="s">
        <v>987</v>
      </c>
      <c r="C65" s="90" t="s">
        <v>19</v>
      </c>
      <c r="D65" s="329">
        <v>20184000018825</v>
      </c>
      <c r="E65" s="129">
        <v>43158</v>
      </c>
      <c r="F65" s="90" t="s">
        <v>467</v>
      </c>
      <c r="G65" s="90" t="s">
        <v>1532</v>
      </c>
      <c r="H65" s="10" t="s">
        <v>419</v>
      </c>
      <c r="I65" s="167" t="s">
        <v>1000</v>
      </c>
      <c r="J65" s="90" t="s">
        <v>1521</v>
      </c>
      <c r="K65" s="138" t="s">
        <v>1520</v>
      </c>
      <c r="L65" s="91"/>
      <c r="M65" s="91"/>
      <c r="N65" s="91"/>
      <c r="O65" s="91"/>
      <c r="P65" s="13"/>
    </row>
    <row r="66" spans="1:16" ht="21.5" customHeight="1" x14ac:dyDescent="0.35">
      <c r="A66" s="90" t="s">
        <v>982</v>
      </c>
      <c r="B66" s="90" t="s">
        <v>987</v>
      </c>
      <c r="C66" s="90" t="s">
        <v>19</v>
      </c>
      <c r="D66" s="329">
        <v>20241000606485</v>
      </c>
      <c r="E66" s="129">
        <v>45568</v>
      </c>
      <c r="F66" s="90" t="s">
        <v>467</v>
      </c>
      <c r="G66" s="90" t="s">
        <v>1533</v>
      </c>
      <c r="H66" s="10" t="s">
        <v>419</v>
      </c>
      <c r="I66" s="167" t="s">
        <v>15</v>
      </c>
      <c r="J66" s="90" t="s">
        <v>1521</v>
      </c>
      <c r="K66" s="138" t="s">
        <v>1520</v>
      </c>
      <c r="L66" s="163"/>
      <c r="M66" s="163"/>
      <c r="N66" s="163"/>
      <c r="O66" s="163"/>
      <c r="P66" s="163"/>
    </row>
    <row r="67" spans="1:16" ht="21.5" customHeight="1" x14ac:dyDescent="0.35">
      <c r="A67" s="90" t="s">
        <v>982</v>
      </c>
      <c r="B67" s="90" t="s">
        <v>987</v>
      </c>
      <c r="C67" s="90" t="s">
        <v>19</v>
      </c>
      <c r="D67" s="329">
        <v>20251000182585</v>
      </c>
      <c r="E67" s="129">
        <v>45770</v>
      </c>
      <c r="F67" s="90" t="s">
        <v>467</v>
      </c>
      <c r="G67" s="90" t="s">
        <v>1534</v>
      </c>
      <c r="H67" s="10" t="s">
        <v>419</v>
      </c>
      <c r="I67" s="175" t="s">
        <v>1000</v>
      </c>
      <c r="J67" s="90" t="s">
        <v>1521</v>
      </c>
      <c r="K67" s="10" t="s">
        <v>1520</v>
      </c>
      <c r="L67" s="173"/>
      <c r="M67" s="90"/>
      <c r="N67" s="90"/>
      <c r="O67" s="90"/>
      <c r="P67" s="90"/>
    </row>
    <row r="68" spans="1:16" ht="21.5" customHeight="1" x14ac:dyDescent="0.35">
      <c r="A68" s="90" t="s">
        <v>982</v>
      </c>
      <c r="B68" s="90" t="s">
        <v>987</v>
      </c>
      <c r="C68" s="90" t="s">
        <v>19</v>
      </c>
      <c r="D68" s="329">
        <v>20261000344165</v>
      </c>
      <c r="E68" s="129">
        <v>46149</v>
      </c>
      <c r="F68" s="90" t="s">
        <v>467</v>
      </c>
      <c r="G68" s="90" t="s">
        <v>1535</v>
      </c>
      <c r="H68" s="10" t="s">
        <v>419</v>
      </c>
      <c r="I68" s="132" t="s">
        <v>15</v>
      </c>
      <c r="J68" s="90" t="s">
        <v>1521</v>
      </c>
      <c r="K68" s="10" t="s">
        <v>1520</v>
      </c>
      <c r="L68" s="163"/>
      <c r="M68" s="163"/>
      <c r="N68" s="163"/>
      <c r="O68" s="163"/>
      <c r="P68" s="163"/>
    </row>
    <row r="69" spans="1:16" ht="21.5" customHeight="1" x14ac:dyDescent="0.35">
      <c r="A69" s="90" t="s">
        <v>982</v>
      </c>
      <c r="B69" s="90" t="s">
        <v>987</v>
      </c>
      <c r="C69" s="90" t="s">
        <v>19</v>
      </c>
      <c r="D69" s="329">
        <v>20261000331435</v>
      </c>
      <c r="E69" s="129">
        <v>46136</v>
      </c>
      <c r="F69" s="90" t="s">
        <v>467</v>
      </c>
      <c r="G69" s="90" t="s">
        <v>1536</v>
      </c>
      <c r="H69" s="10" t="s">
        <v>419</v>
      </c>
      <c r="I69" s="132" t="s">
        <v>15</v>
      </c>
      <c r="J69" s="90" t="s">
        <v>1530</v>
      </c>
      <c r="K69" s="10" t="s">
        <v>1520</v>
      </c>
      <c r="L69" s="163"/>
      <c r="M69" s="163"/>
      <c r="N69" s="163"/>
      <c r="O69" s="163"/>
      <c r="P69" s="163"/>
    </row>
    <row r="70" spans="1:16" ht="21.5" customHeight="1" x14ac:dyDescent="0.35">
      <c r="A70" s="167" t="s">
        <v>982</v>
      </c>
      <c r="B70" s="167" t="s">
        <v>987</v>
      </c>
      <c r="C70" s="167" t="s">
        <v>13</v>
      </c>
      <c r="D70" s="167">
        <v>1537</v>
      </c>
      <c r="E70" s="168">
        <v>41080</v>
      </c>
      <c r="F70" s="167" t="s">
        <v>416</v>
      </c>
      <c r="G70" s="167" t="s">
        <v>425</v>
      </c>
      <c r="H70" s="167" t="s">
        <v>1020</v>
      </c>
      <c r="I70" s="175" t="s">
        <v>15</v>
      </c>
      <c r="J70" s="90"/>
      <c r="K70" s="90"/>
      <c r="L70" s="163"/>
      <c r="M70" s="163"/>
      <c r="N70" s="163"/>
      <c r="O70" s="163"/>
      <c r="P70" s="163"/>
    </row>
    <row r="71" spans="1:16" ht="21.5" customHeight="1" x14ac:dyDescent="0.35">
      <c r="A71" s="167" t="s">
        <v>982</v>
      </c>
      <c r="B71" s="90" t="s">
        <v>252</v>
      </c>
      <c r="C71" s="167" t="s">
        <v>1537</v>
      </c>
      <c r="D71" s="167" t="s">
        <v>1538</v>
      </c>
      <c r="E71" s="168">
        <v>45643</v>
      </c>
      <c r="F71" s="90" t="s">
        <v>1539</v>
      </c>
      <c r="G71" s="167" t="s">
        <v>1540</v>
      </c>
      <c r="H71" s="10" t="s">
        <v>1541</v>
      </c>
      <c r="I71" s="175" t="s">
        <v>15</v>
      </c>
      <c r="J71" s="90" t="s">
        <v>1542</v>
      </c>
      <c r="K71" s="90" t="s">
        <v>1543</v>
      </c>
      <c r="L71" s="163"/>
      <c r="M71" s="163"/>
      <c r="N71" s="163"/>
      <c r="O71" s="163"/>
      <c r="P71" s="163"/>
    </row>
    <row r="72" spans="1:16" ht="21.5" customHeight="1" x14ac:dyDescent="0.35">
      <c r="A72" s="167" t="s">
        <v>982</v>
      </c>
      <c r="B72" s="90" t="s">
        <v>252</v>
      </c>
      <c r="C72" s="167" t="s">
        <v>1537</v>
      </c>
      <c r="D72" s="167" t="s">
        <v>1544</v>
      </c>
      <c r="E72" s="168">
        <v>45581</v>
      </c>
      <c r="F72" s="90" t="s">
        <v>1545</v>
      </c>
      <c r="G72" s="167" t="s">
        <v>1546</v>
      </c>
      <c r="H72" s="10" t="s">
        <v>1541</v>
      </c>
      <c r="I72" s="175" t="s">
        <v>15</v>
      </c>
      <c r="J72" s="90" t="s">
        <v>1542</v>
      </c>
      <c r="K72" s="90" t="s">
        <v>1543</v>
      </c>
      <c r="L72" s="163"/>
      <c r="M72" s="163"/>
      <c r="N72" s="163"/>
      <c r="O72" s="163"/>
      <c r="P72" s="163"/>
    </row>
    <row r="73" spans="1:16" ht="21.5" customHeight="1" x14ac:dyDescent="0.35">
      <c r="A73" s="167" t="s">
        <v>982</v>
      </c>
      <c r="B73" s="90" t="s">
        <v>252</v>
      </c>
      <c r="C73" s="167" t="s">
        <v>1537</v>
      </c>
      <c r="D73" s="167" t="s">
        <v>1547</v>
      </c>
      <c r="E73" s="168">
        <v>45990</v>
      </c>
      <c r="F73" s="90" t="s">
        <v>1548</v>
      </c>
      <c r="G73" s="167" t="s">
        <v>1549</v>
      </c>
      <c r="H73" s="10" t="s">
        <v>1541</v>
      </c>
      <c r="I73" s="175" t="s">
        <v>15</v>
      </c>
      <c r="J73" s="90" t="s">
        <v>1542</v>
      </c>
      <c r="K73" s="90" t="s">
        <v>1543</v>
      </c>
      <c r="L73" s="163"/>
      <c r="M73" s="163"/>
      <c r="N73" s="163"/>
      <c r="O73" s="163"/>
      <c r="P73" s="163"/>
    </row>
    <row r="74" spans="1:16" ht="21.5" customHeight="1" x14ac:dyDescent="0.35">
      <c r="A74" s="167" t="s">
        <v>982</v>
      </c>
      <c r="B74" s="90" t="s">
        <v>252</v>
      </c>
      <c r="C74" s="167" t="s">
        <v>1537</v>
      </c>
      <c r="D74" s="167" t="s">
        <v>1550</v>
      </c>
      <c r="E74" s="168">
        <v>44886</v>
      </c>
      <c r="F74" s="90" t="s">
        <v>1551</v>
      </c>
      <c r="G74" s="167" t="s">
        <v>1552</v>
      </c>
      <c r="H74" s="10" t="s">
        <v>1541</v>
      </c>
      <c r="I74" s="175" t="s">
        <v>15</v>
      </c>
      <c r="J74" s="90" t="s">
        <v>1542</v>
      </c>
      <c r="K74" s="90" t="s">
        <v>1543</v>
      </c>
      <c r="L74" s="163"/>
      <c r="M74" s="163"/>
      <c r="N74" s="163"/>
      <c r="O74" s="163"/>
      <c r="P74" s="163"/>
    </row>
    <row r="75" spans="1:16" ht="21.5" customHeight="1" x14ac:dyDescent="0.35">
      <c r="A75" s="167" t="s">
        <v>982</v>
      </c>
      <c r="B75" s="90" t="s">
        <v>252</v>
      </c>
      <c r="C75" s="167" t="s">
        <v>1537</v>
      </c>
      <c r="D75" s="167" t="s">
        <v>1553</v>
      </c>
      <c r="E75" s="168">
        <v>45814</v>
      </c>
      <c r="F75" s="90" t="s">
        <v>1554</v>
      </c>
      <c r="G75" s="167" t="s">
        <v>1555</v>
      </c>
      <c r="H75" s="10" t="s">
        <v>1541</v>
      </c>
      <c r="I75" s="175" t="s">
        <v>15</v>
      </c>
      <c r="J75" s="90" t="s">
        <v>1542</v>
      </c>
      <c r="K75" s="90" t="s">
        <v>1543</v>
      </c>
      <c r="L75" s="163"/>
      <c r="M75" s="163"/>
      <c r="N75" s="163"/>
      <c r="O75" s="163"/>
      <c r="P75" s="163"/>
    </row>
    <row r="76" spans="1:16" ht="21.5" customHeight="1" x14ac:dyDescent="0.35">
      <c r="A76" s="167" t="s">
        <v>982</v>
      </c>
      <c r="B76" s="90" t="s">
        <v>252</v>
      </c>
      <c r="C76" s="167" t="s">
        <v>1537</v>
      </c>
      <c r="D76" s="167" t="s">
        <v>1556</v>
      </c>
      <c r="E76" s="168"/>
      <c r="F76" s="90" t="s">
        <v>1557</v>
      </c>
      <c r="G76" s="167" t="s">
        <v>1558</v>
      </c>
      <c r="H76" s="10" t="s">
        <v>1541</v>
      </c>
      <c r="I76" s="175" t="s">
        <v>15</v>
      </c>
      <c r="J76" s="90" t="s">
        <v>1542</v>
      </c>
      <c r="K76" s="90" t="s">
        <v>1543</v>
      </c>
      <c r="L76" s="163"/>
      <c r="M76" s="163"/>
      <c r="N76" s="163"/>
      <c r="O76" s="163"/>
      <c r="P76" s="163"/>
    </row>
    <row r="77" spans="1:16" ht="21.5" customHeight="1" x14ac:dyDescent="0.35">
      <c r="A77" s="167" t="s">
        <v>982</v>
      </c>
      <c r="B77" s="90" t="s">
        <v>252</v>
      </c>
      <c r="C77" s="167" t="s">
        <v>1537</v>
      </c>
      <c r="D77" s="167" t="s">
        <v>1559</v>
      </c>
      <c r="E77" s="168">
        <v>45390</v>
      </c>
      <c r="F77" s="90" t="s">
        <v>1560</v>
      </c>
      <c r="G77" s="167" t="s">
        <v>1561</v>
      </c>
      <c r="H77" s="10" t="s">
        <v>1541</v>
      </c>
      <c r="I77" s="175" t="s">
        <v>15</v>
      </c>
      <c r="J77" s="90" t="s">
        <v>1542</v>
      </c>
      <c r="K77" s="90" t="s">
        <v>1543</v>
      </c>
      <c r="L77" s="163"/>
      <c r="M77" s="163"/>
      <c r="N77" s="163"/>
      <c r="O77" s="163"/>
      <c r="P77" s="163"/>
    </row>
    <row r="78" spans="1:16" ht="21.5" customHeight="1" x14ac:dyDescent="0.35">
      <c r="A78" s="167" t="s">
        <v>982</v>
      </c>
      <c r="B78" s="90" t="s">
        <v>252</v>
      </c>
      <c r="C78" s="167" t="s">
        <v>1537</v>
      </c>
      <c r="D78" s="167" t="s">
        <v>1562</v>
      </c>
      <c r="E78" s="168">
        <v>44532</v>
      </c>
      <c r="F78" s="90" t="s">
        <v>1563</v>
      </c>
      <c r="G78" s="167" t="s">
        <v>1564</v>
      </c>
      <c r="H78" s="10" t="s">
        <v>1541</v>
      </c>
      <c r="I78" s="175" t="s">
        <v>15</v>
      </c>
      <c r="J78" s="90" t="s">
        <v>1542</v>
      </c>
      <c r="K78" s="90" t="s">
        <v>1543</v>
      </c>
      <c r="L78" s="163"/>
      <c r="M78" s="163"/>
      <c r="N78" s="163"/>
      <c r="O78" s="163"/>
      <c r="P78" s="163"/>
    </row>
  </sheetData>
  <mergeCells count="13">
    <mergeCell ref="A1:B5"/>
    <mergeCell ref="C1:M5"/>
    <mergeCell ref="N1:O1"/>
    <mergeCell ref="N2:O2"/>
    <mergeCell ref="N3:O3"/>
    <mergeCell ref="N4:O4"/>
    <mergeCell ref="N5:O5"/>
    <mergeCell ref="J7:J8"/>
    <mergeCell ref="K7:K8"/>
    <mergeCell ref="J25:J26"/>
    <mergeCell ref="K25:K26"/>
    <mergeCell ref="J61:J62"/>
    <mergeCell ref="K61:K62"/>
  </mergeCells>
  <dataValidations count="3">
    <dataValidation type="list" allowBlank="1" showInputMessage="1" showErrorMessage="1" sqref="I6 O67" xr:uid="{A7ADBD8C-2ED4-4D3A-B447-A0145EF81F09}">
      <formula1>#REF!</formula1>
    </dataValidation>
    <dataValidation type="list" allowBlank="1" showInputMessage="1" showErrorMessage="1" sqref="C16 C18:C19 C26:C44" xr:uid="{22348BBC-79B9-4A77-9056-E4449EE074A3}">
      <formula1>$EG$8:$EG$8</formula1>
    </dataValidation>
    <dataValidation type="list" allowBlank="1" showInputMessage="1" showErrorMessage="1" sqref="C48" xr:uid="{31F01597-63FA-4C0E-804E-B783243355DC}">
      <formula1>"Ley, Contrato, Resolución, Decreto"</formula1>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2:EH21"/>
  <sheetViews>
    <sheetView showGridLines="0" topLeftCell="A3" zoomScale="55" zoomScaleNormal="55" workbookViewId="0">
      <pane ySplit="6" topLeftCell="A9" activePane="bottomLeft" state="frozen"/>
      <selection activeCell="A3" sqref="A3"/>
      <selection pane="bottomLeft" activeCell="A3" sqref="A1:XFD1048576"/>
    </sheetView>
  </sheetViews>
  <sheetFormatPr baseColWidth="10" defaultColWidth="11.54296875" defaultRowHeight="14.5" x14ac:dyDescent="0.35"/>
  <cols>
    <col min="1" max="1" width="13.26953125" style="93" customWidth="1"/>
    <col min="2" max="2" width="18.26953125" style="93" customWidth="1"/>
    <col min="3" max="3" width="14.54296875" style="94" customWidth="1"/>
    <col min="4" max="4" width="21.453125" style="94" bestFit="1" customWidth="1"/>
    <col min="5" max="5" width="16.81640625" style="94" customWidth="1"/>
    <col min="6" max="6" width="22.81640625" style="94" customWidth="1"/>
    <col min="7" max="7" width="91.1796875" style="94" customWidth="1"/>
    <col min="8" max="8" width="55.7265625" style="94" customWidth="1"/>
    <col min="9" max="9" width="26.1796875" style="94" customWidth="1"/>
    <col min="10" max="10" width="69" style="94" customWidth="1"/>
    <col min="11" max="11" width="56.54296875" style="94" customWidth="1"/>
    <col min="12" max="12" width="16.7265625" style="94" customWidth="1"/>
    <col min="13" max="13" width="56.54296875" style="94" customWidth="1"/>
    <col min="14" max="15" width="28.7265625" style="94" customWidth="1"/>
    <col min="16" max="16" width="81.54296875" style="94" customWidth="1"/>
    <col min="17" max="17" width="70.26953125" style="94" customWidth="1"/>
    <col min="18" max="16384" width="11.54296875" style="94"/>
  </cols>
  <sheetData>
    <row r="2" spans="1:138" x14ac:dyDescent="0.35">
      <c r="N2" s="93" t="s">
        <v>0</v>
      </c>
      <c r="O2" s="93"/>
    </row>
    <row r="3" spans="1:138" s="161" customFormat="1" ht="18" customHeight="1" x14ac:dyDescent="0.35">
      <c r="A3" s="199"/>
      <c r="B3" s="199"/>
      <c r="C3" s="223" t="s">
        <v>885</v>
      </c>
      <c r="D3" s="224"/>
      <c r="E3" s="224"/>
      <c r="F3" s="224"/>
      <c r="G3" s="224"/>
      <c r="H3" s="224"/>
      <c r="I3" s="224"/>
      <c r="J3" s="224"/>
      <c r="K3" s="224"/>
      <c r="L3" s="224"/>
      <c r="M3" s="225"/>
      <c r="N3" s="209" t="s">
        <v>879</v>
      </c>
      <c r="O3" s="210"/>
      <c r="P3" s="72" t="s">
        <v>886</v>
      </c>
    </row>
    <row r="4" spans="1:138" s="161" customFormat="1" ht="16" customHeight="1" x14ac:dyDescent="0.35">
      <c r="A4" s="199"/>
      <c r="B4" s="199"/>
      <c r="C4" s="226"/>
      <c r="D4" s="227"/>
      <c r="E4" s="227"/>
      <c r="F4" s="227"/>
      <c r="G4" s="227"/>
      <c r="H4" s="227"/>
      <c r="I4" s="227"/>
      <c r="J4" s="227"/>
      <c r="K4" s="227"/>
      <c r="L4" s="227"/>
      <c r="M4" s="228"/>
      <c r="N4" s="209" t="s">
        <v>880</v>
      </c>
      <c r="O4" s="210"/>
      <c r="P4" s="72">
        <v>3</v>
      </c>
    </row>
    <row r="5" spans="1:138" s="161" customFormat="1" ht="16" customHeight="1" x14ac:dyDescent="0.35">
      <c r="A5" s="199"/>
      <c r="B5" s="199"/>
      <c r="C5" s="226"/>
      <c r="D5" s="227"/>
      <c r="E5" s="227"/>
      <c r="F5" s="227"/>
      <c r="G5" s="227"/>
      <c r="H5" s="227"/>
      <c r="I5" s="227"/>
      <c r="J5" s="227"/>
      <c r="K5" s="227"/>
      <c r="L5" s="227"/>
      <c r="M5" s="228"/>
      <c r="N5" s="209" t="s">
        <v>881</v>
      </c>
      <c r="O5" s="210"/>
      <c r="P5" s="74">
        <v>45208</v>
      </c>
    </row>
    <row r="6" spans="1:138" s="161" customFormat="1" ht="16" customHeight="1" x14ac:dyDescent="0.35">
      <c r="A6" s="199"/>
      <c r="B6" s="199"/>
      <c r="C6" s="226"/>
      <c r="D6" s="227"/>
      <c r="E6" s="227"/>
      <c r="F6" s="227"/>
      <c r="G6" s="227"/>
      <c r="H6" s="227"/>
      <c r="I6" s="227"/>
      <c r="J6" s="227"/>
      <c r="K6" s="227"/>
      <c r="L6" s="227"/>
      <c r="M6" s="228"/>
      <c r="N6" s="209" t="s">
        <v>882</v>
      </c>
      <c r="O6" s="210"/>
      <c r="P6" s="74">
        <v>46167</v>
      </c>
    </row>
    <row r="7" spans="1:138" s="161" customFormat="1" ht="16" customHeight="1" x14ac:dyDescent="0.35">
      <c r="A7" s="199"/>
      <c r="B7" s="199"/>
      <c r="C7" s="229"/>
      <c r="D7" s="230"/>
      <c r="E7" s="230"/>
      <c r="F7" s="230"/>
      <c r="G7" s="230"/>
      <c r="H7" s="230"/>
      <c r="I7" s="230"/>
      <c r="J7" s="230"/>
      <c r="K7" s="230"/>
      <c r="L7" s="230"/>
      <c r="M7" s="231"/>
      <c r="N7" s="209" t="s">
        <v>883</v>
      </c>
      <c r="O7" s="210"/>
      <c r="P7" s="72" t="s">
        <v>884</v>
      </c>
    </row>
    <row r="8" spans="1:138" s="93" customFormat="1" ht="69.75" customHeight="1" x14ac:dyDescent="0.35">
      <c r="A8" s="77" t="s">
        <v>1</v>
      </c>
      <c r="B8" s="77" t="s">
        <v>415</v>
      </c>
      <c r="C8" s="77" t="s">
        <v>3</v>
      </c>
      <c r="D8" s="77" t="s">
        <v>4</v>
      </c>
      <c r="E8" s="77" t="s">
        <v>5</v>
      </c>
      <c r="F8" s="77" t="s">
        <v>6</v>
      </c>
      <c r="G8" s="77" t="s">
        <v>7</v>
      </c>
      <c r="H8" s="126" t="s">
        <v>8</v>
      </c>
      <c r="I8" s="126" t="s">
        <v>9</v>
      </c>
      <c r="J8" s="127" t="s">
        <v>349</v>
      </c>
      <c r="K8" s="127" t="s">
        <v>357</v>
      </c>
      <c r="L8" s="79" t="s">
        <v>350</v>
      </c>
      <c r="M8" s="79" t="s">
        <v>351</v>
      </c>
      <c r="N8" s="79" t="s">
        <v>352</v>
      </c>
      <c r="O8" s="128" t="s">
        <v>354</v>
      </c>
      <c r="P8" s="77" t="s">
        <v>10</v>
      </c>
      <c r="EH8" s="98"/>
    </row>
    <row r="9" spans="1:138" ht="30" customHeight="1" x14ac:dyDescent="0.35">
      <c r="A9" s="167" t="s">
        <v>889</v>
      </c>
      <c r="B9" s="167" t="s">
        <v>1018</v>
      </c>
      <c r="C9" s="167" t="s">
        <v>13</v>
      </c>
      <c r="D9" s="167">
        <v>142</v>
      </c>
      <c r="E9" s="168">
        <v>34526</v>
      </c>
      <c r="F9" s="167" t="s">
        <v>416</v>
      </c>
      <c r="G9" s="167" t="s">
        <v>148</v>
      </c>
      <c r="H9" s="167" t="s">
        <v>417</v>
      </c>
      <c r="I9" s="118" t="s">
        <v>608</v>
      </c>
      <c r="J9" s="89" t="s">
        <v>1376</v>
      </c>
      <c r="K9" s="89" t="s">
        <v>1377</v>
      </c>
      <c r="L9" s="169"/>
      <c r="M9" s="167"/>
      <c r="N9" s="167"/>
      <c r="O9" s="167"/>
      <c r="P9" s="167"/>
    </row>
    <row r="10" spans="1:138" ht="30" customHeight="1" x14ac:dyDescent="0.35">
      <c r="A10" s="167" t="s">
        <v>889</v>
      </c>
      <c r="B10" s="167" t="s">
        <v>1018</v>
      </c>
      <c r="C10" s="167" t="s">
        <v>13</v>
      </c>
      <c r="D10" s="167">
        <v>689</v>
      </c>
      <c r="E10" s="168">
        <v>37131</v>
      </c>
      <c r="F10" s="167" t="s">
        <v>416</v>
      </c>
      <c r="G10" s="167" t="s">
        <v>418</v>
      </c>
      <c r="H10" s="167" t="s">
        <v>419</v>
      </c>
      <c r="I10" s="118" t="s">
        <v>608</v>
      </c>
      <c r="J10" s="89" t="s">
        <v>1378</v>
      </c>
      <c r="K10" s="89" t="s">
        <v>1379</v>
      </c>
      <c r="L10" s="169"/>
      <c r="M10" s="167"/>
      <c r="N10" s="167"/>
      <c r="O10" s="167"/>
      <c r="P10" s="167"/>
    </row>
    <row r="11" spans="1:138" ht="30" customHeight="1" x14ac:dyDescent="0.35">
      <c r="A11" s="167" t="s">
        <v>889</v>
      </c>
      <c r="B11" s="167" t="s">
        <v>1018</v>
      </c>
      <c r="C11" s="167" t="s">
        <v>13</v>
      </c>
      <c r="D11" s="167">
        <v>1943</v>
      </c>
      <c r="E11" s="168">
        <v>43432</v>
      </c>
      <c r="F11" s="167" t="s">
        <v>416</v>
      </c>
      <c r="G11" s="167" t="s">
        <v>420</v>
      </c>
      <c r="H11" s="167" t="s">
        <v>421</v>
      </c>
      <c r="I11" s="118" t="s">
        <v>608</v>
      </c>
      <c r="J11" s="89" t="s">
        <v>1394</v>
      </c>
      <c r="K11" s="89" t="s">
        <v>1395</v>
      </c>
      <c r="L11" s="169"/>
      <c r="M11" s="167"/>
      <c r="N11" s="167"/>
      <c r="O11" s="167"/>
      <c r="P11" s="167"/>
    </row>
    <row r="12" spans="1:138" ht="30" customHeight="1" x14ac:dyDescent="0.35">
      <c r="A12" s="167" t="s">
        <v>889</v>
      </c>
      <c r="B12" s="167" t="s">
        <v>257</v>
      </c>
      <c r="C12" s="167" t="s">
        <v>19</v>
      </c>
      <c r="D12" s="167">
        <v>720</v>
      </c>
      <c r="E12" s="168">
        <v>42194</v>
      </c>
      <c r="F12" s="167" t="s">
        <v>263</v>
      </c>
      <c r="G12" s="167" t="s">
        <v>256</v>
      </c>
      <c r="H12" s="167" t="s">
        <v>28</v>
      </c>
      <c r="I12" s="118" t="s">
        <v>608</v>
      </c>
      <c r="J12" s="89" t="s">
        <v>1380</v>
      </c>
      <c r="K12" s="89" t="s">
        <v>1381</v>
      </c>
      <c r="L12" s="169"/>
      <c r="M12" s="167"/>
      <c r="N12" s="167"/>
      <c r="O12" s="167"/>
      <c r="P12" s="167"/>
    </row>
    <row r="13" spans="1:138" ht="30" customHeight="1" x14ac:dyDescent="0.35">
      <c r="A13" s="167" t="s">
        <v>889</v>
      </c>
      <c r="B13" s="167" t="s">
        <v>1018</v>
      </c>
      <c r="C13" s="167" t="s">
        <v>19</v>
      </c>
      <c r="D13" s="167">
        <v>778</v>
      </c>
      <c r="E13" s="168">
        <v>42718</v>
      </c>
      <c r="F13" s="167" t="s">
        <v>444</v>
      </c>
      <c r="G13" s="167" t="s">
        <v>445</v>
      </c>
      <c r="H13" s="167" t="s">
        <v>419</v>
      </c>
      <c r="I13" s="118" t="s">
        <v>608</v>
      </c>
      <c r="J13" s="89" t="s">
        <v>1382</v>
      </c>
      <c r="K13" s="89" t="s">
        <v>1383</v>
      </c>
      <c r="L13" s="169"/>
      <c r="M13" s="167"/>
      <c r="N13" s="167"/>
      <c r="O13" s="167"/>
      <c r="P13" s="167"/>
      <c r="Q13" s="99"/>
    </row>
    <row r="14" spans="1:138" ht="30" customHeight="1" x14ac:dyDescent="0.35">
      <c r="A14" s="167" t="s">
        <v>889</v>
      </c>
      <c r="B14" s="167" t="s">
        <v>1018</v>
      </c>
      <c r="C14" s="167" t="s">
        <v>19</v>
      </c>
      <c r="D14" s="167">
        <v>247</v>
      </c>
      <c r="E14" s="168">
        <v>37781</v>
      </c>
      <c r="F14" s="167" t="s">
        <v>444</v>
      </c>
      <c r="G14" s="167" t="s">
        <v>448</v>
      </c>
      <c r="H14" s="167" t="s">
        <v>419</v>
      </c>
      <c r="I14" s="118" t="s">
        <v>608</v>
      </c>
      <c r="J14" s="89" t="s">
        <v>1384</v>
      </c>
      <c r="K14" s="89" t="s">
        <v>1385</v>
      </c>
      <c r="L14" s="169"/>
      <c r="M14" s="167"/>
      <c r="N14" s="167"/>
      <c r="O14" s="167"/>
      <c r="P14" s="167"/>
      <c r="Q14" s="99"/>
    </row>
    <row r="15" spans="1:138" ht="30" customHeight="1" x14ac:dyDescent="0.35">
      <c r="A15" s="167" t="s">
        <v>889</v>
      </c>
      <c r="B15" s="167" t="s">
        <v>1018</v>
      </c>
      <c r="C15" s="167" t="s">
        <v>19</v>
      </c>
      <c r="D15" s="167">
        <v>236</v>
      </c>
      <c r="E15" s="168">
        <v>37593</v>
      </c>
      <c r="F15" s="167" t="s">
        <v>444</v>
      </c>
      <c r="G15" s="167" t="s">
        <v>450</v>
      </c>
      <c r="H15" s="167" t="s">
        <v>451</v>
      </c>
      <c r="I15" s="118" t="s">
        <v>608</v>
      </c>
      <c r="J15" s="89" t="s">
        <v>1386</v>
      </c>
      <c r="K15" s="89" t="s">
        <v>1387</v>
      </c>
      <c r="L15" s="169"/>
      <c r="M15" s="167"/>
      <c r="N15" s="170"/>
      <c r="O15" s="167"/>
      <c r="P15" s="167"/>
      <c r="Q15" s="99"/>
    </row>
    <row r="16" spans="1:138" ht="30" customHeight="1" x14ac:dyDescent="0.35">
      <c r="A16" s="167" t="s">
        <v>889</v>
      </c>
      <c r="B16" s="167" t="s">
        <v>257</v>
      </c>
      <c r="C16" s="167" t="s">
        <v>24</v>
      </c>
      <c r="D16" s="167">
        <v>1077</v>
      </c>
      <c r="E16" s="168">
        <v>42150</v>
      </c>
      <c r="F16" s="167" t="s">
        <v>437</v>
      </c>
      <c r="G16" s="167" t="s">
        <v>438</v>
      </c>
      <c r="H16" s="167" t="s">
        <v>1023</v>
      </c>
      <c r="I16" s="118" t="s">
        <v>608</v>
      </c>
      <c r="J16" s="89" t="s">
        <v>1388</v>
      </c>
      <c r="K16" s="89" t="s">
        <v>1389</v>
      </c>
      <c r="L16" s="169"/>
      <c r="M16" s="167"/>
      <c r="N16" s="167"/>
      <c r="O16" s="167"/>
      <c r="P16" s="167"/>
      <c r="Q16" s="99"/>
    </row>
    <row r="17" spans="3:16" x14ac:dyDescent="0.35">
      <c r="C17" s="93"/>
      <c r="E17" s="100"/>
      <c r="F17" s="93"/>
      <c r="G17" s="93"/>
      <c r="I17" s="93"/>
    </row>
    <row r="19" spans="3:16" x14ac:dyDescent="0.35">
      <c r="N19" s="319" t="s">
        <v>0</v>
      </c>
      <c r="O19" s="320">
        <f>COUNTIF(N9:N16,N19)</f>
        <v>0</v>
      </c>
      <c r="P19" s="321" t="e">
        <f>O19/O21</f>
        <v>#DIV/0!</v>
      </c>
    </row>
    <row r="20" spans="3:16" x14ac:dyDescent="0.35">
      <c r="N20" s="319" t="s">
        <v>449</v>
      </c>
      <c r="O20" s="320">
        <f>COUNTIF(N9:N16,N20)</f>
        <v>0</v>
      </c>
      <c r="P20" s="322" t="e">
        <f>O20/O21</f>
        <v>#DIV/0!</v>
      </c>
    </row>
    <row r="21" spans="3:16" x14ac:dyDescent="0.35">
      <c r="O21" s="101">
        <f>SUM(O19:O20)</f>
        <v>0</v>
      </c>
    </row>
  </sheetData>
  <mergeCells count="7">
    <mergeCell ref="A3:B7"/>
    <mergeCell ref="C3:M7"/>
    <mergeCell ref="N3:O3"/>
    <mergeCell ref="N4:O4"/>
    <mergeCell ref="N5:O5"/>
    <mergeCell ref="N6:O6"/>
    <mergeCell ref="N7:O7"/>
  </mergeCells>
  <dataValidations count="2">
    <dataValidation type="list" allowBlank="1" showInputMessage="1" showErrorMessage="1" sqref="I8 O11:O15" xr:uid="{00000000-0002-0000-0200-000002000000}">
      <formula1>#REF!</formula1>
    </dataValidation>
    <dataValidation type="list" allowBlank="1" showInputMessage="1" showErrorMessage="1" sqref="C16" xr:uid="{B1E684AE-25A5-4922-B618-4EBF47C015E4}">
      <formula1>$EH$8:$EH$8</formula1>
    </dataValidation>
  </dataValidation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499984740745262"/>
  </sheetPr>
  <dimension ref="A2:EJ18"/>
  <sheetViews>
    <sheetView showGridLines="0" topLeftCell="A2" zoomScale="70" zoomScaleNormal="70" workbookViewId="0">
      <pane ySplit="6" topLeftCell="A8" activePane="bottomLeft" state="frozen"/>
      <selection activeCell="A8" sqref="A8"/>
      <selection pane="bottomLeft" activeCell="P2" sqref="P2:P5"/>
    </sheetView>
  </sheetViews>
  <sheetFormatPr baseColWidth="10" defaultColWidth="11.54296875" defaultRowHeight="14.5" x14ac:dyDescent="0.35"/>
  <cols>
    <col min="1" max="1" width="13.26953125" style="3" customWidth="1"/>
    <col min="2" max="2" width="13.26953125" style="1" customWidth="1"/>
    <col min="3" max="3" width="14.54296875" style="17" customWidth="1"/>
    <col min="4" max="4" width="12.7265625" style="17" customWidth="1"/>
    <col min="5" max="5" width="14.26953125" style="2" customWidth="1"/>
    <col min="6" max="6" width="20.81640625" style="2" customWidth="1"/>
    <col min="7" max="7" width="59" style="17" customWidth="1"/>
    <col min="8" max="8" width="49.453125" style="17" customWidth="1"/>
    <col min="9" max="9" width="13.26953125" style="2" customWidth="1"/>
    <col min="10" max="10" width="44.453125" style="3" customWidth="1"/>
    <col min="11" max="11" width="37" style="2" customWidth="1"/>
    <col min="12" max="13" width="43.453125" style="2" customWidth="1"/>
    <col min="14" max="14" width="31.1796875" style="2" customWidth="1"/>
    <col min="15" max="15" width="24.81640625" style="2" customWidth="1"/>
    <col min="16" max="16" width="30.54296875" style="2" customWidth="1"/>
    <col min="17" max="16384" width="11.54296875" style="2"/>
  </cols>
  <sheetData>
    <row r="2" spans="1:140" s="73" customFormat="1" ht="18" customHeight="1" x14ac:dyDescent="0.35">
      <c r="A2" s="199"/>
      <c r="B2" s="199"/>
      <c r="C2" s="200" t="s">
        <v>885</v>
      </c>
      <c r="D2" s="201"/>
      <c r="E2" s="201"/>
      <c r="F2" s="201"/>
      <c r="G2" s="201"/>
      <c r="H2" s="201"/>
      <c r="I2" s="201"/>
      <c r="J2" s="201"/>
      <c r="K2" s="201"/>
      <c r="L2" s="201"/>
      <c r="M2" s="202"/>
      <c r="N2" s="209" t="s">
        <v>879</v>
      </c>
      <c r="O2" s="210"/>
      <c r="P2" s="72" t="s">
        <v>886</v>
      </c>
    </row>
    <row r="3" spans="1:140" s="73" customFormat="1" ht="16" customHeight="1" x14ac:dyDescent="0.35">
      <c r="A3" s="199"/>
      <c r="B3" s="199"/>
      <c r="C3" s="203"/>
      <c r="D3" s="204"/>
      <c r="E3" s="204"/>
      <c r="F3" s="204"/>
      <c r="G3" s="204"/>
      <c r="H3" s="204"/>
      <c r="I3" s="204"/>
      <c r="J3" s="204"/>
      <c r="K3" s="204"/>
      <c r="L3" s="204"/>
      <c r="M3" s="205"/>
      <c r="N3" s="209" t="s">
        <v>880</v>
      </c>
      <c r="O3" s="210"/>
      <c r="P3" s="72">
        <v>1</v>
      </c>
    </row>
    <row r="4" spans="1:140" s="73" customFormat="1" ht="16" customHeight="1" x14ac:dyDescent="0.35">
      <c r="A4" s="199"/>
      <c r="B4" s="199"/>
      <c r="C4" s="203"/>
      <c r="D4" s="204"/>
      <c r="E4" s="204"/>
      <c r="F4" s="204"/>
      <c r="G4" s="204"/>
      <c r="H4" s="204"/>
      <c r="I4" s="204"/>
      <c r="J4" s="204"/>
      <c r="K4" s="204"/>
      <c r="L4" s="204"/>
      <c r="M4" s="205"/>
      <c r="N4" s="209" t="s">
        <v>881</v>
      </c>
      <c r="O4" s="210"/>
      <c r="P4" s="74">
        <v>45208</v>
      </c>
    </row>
    <row r="5" spans="1:140" s="73" customFormat="1" ht="16" customHeight="1" x14ac:dyDescent="0.35">
      <c r="A5" s="199"/>
      <c r="B5" s="199"/>
      <c r="C5" s="203"/>
      <c r="D5" s="204"/>
      <c r="E5" s="204"/>
      <c r="F5" s="204"/>
      <c r="G5" s="204"/>
      <c r="H5" s="204"/>
      <c r="I5" s="204"/>
      <c r="J5" s="204"/>
      <c r="K5" s="204"/>
      <c r="L5" s="204"/>
      <c r="M5" s="205"/>
      <c r="N5" s="209" t="s">
        <v>882</v>
      </c>
      <c r="O5" s="210"/>
      <c r="P5" s="74">
        <v>45208</v>
      </c>
    </row>
    <row r="6" spans="1:140" s="73" customFormat="1" ht="16" customHeight="1" x14ac:dyDescent="0.35">
      <c r="A6" s="199"/>
      <c r="B6" s="199"/>
      <c r="C6" s="206"/>
      <c r="D6" s="207"/>
      <c r="E6" s="207"/>
      <c r="F6" s="207"/>
      <c r="G6" s="207"/>
      <c r="H6" s="207"/>
      <c r="I6" s="207"/>
      <c r="J6" s="207"/>
      <c r="K6" s="207"/>
      <c r="L6" s="207"/>
      <c r="M6" s="208"/>
      <c r="N6" s="209" t="s">
        <v>883</v>
      </c>
      <c r="O6" s="210"/>
      <c r="P6" s="72" t="s">
        <v>884</v>
      </c>
    </row>
    <row r="7" spans="1:140" s="3" customFormat="1" ht="69.75" customHeight="1" x14ac:dyDescent="0.35">
      <c r="A7" s="5" t="s">
        <v>1</v>
      </c>
      <c r="B7" s="5" t="s">
        <v>2</v>
      </c>
      <c r="C7" s="5" t="s">
        <v>3</v>
      </c>
      <c r="D7" s="5" t="s">
        <v>4</v>
      </c>
      <c r="E7" s="5" t="s">
        <v>5</v>
      </c>
      <c r="F7" s="5" t="s">
        <v>6</v>
      </c>
      <c r="G7" s="5" t="s">
        <v>7</v>
      </c>
      <c r="H7" s="29" t="s">
        <v>8</v>
      </c>
      <c r="I7" s="29" t="s">
        <v>9</v>
      </c>
      <c r="J7" s="33" t="s">
        <v>397</v>
      </c>
      <c r="K7" s="33" t="s">
        <v>357</v>
      </c>
      <c r="L7" s="36" t="s">
        <v>350</v>
      </c>
      <c r="M7" s="36" t="s">
        <v>351</v>
      </c>
      <c r="N7" s="36" t="s">
        <v>352</v>
      </c>
      <c r="O7" s="35" t="s">
        <v>354</v>
      </c>
      <c r="P7" s="5" t="s">
        <v>10</v>
      </c>
      <c r="EJ7" s="4"/>
    </row>
    <row r="8" spans="1:140" ht="114.75" customHeight="1" x14ac:dyDescent="0.35">
      <c r="A8" s="6" t="s">
        <v>225</v>
      </c>
      <c r="B8" s="6" t="s">
        <v>239</v>
      </c>
      <c r="C8" s="6" t="s">
        <v>19</v>
      </c>
      <c r="D8" s="6">
        <v>68</v>
      </c>
      <c r="E8" s="20">
        <v>38380</v>
      </c>
      <c r="F8" s="6" t="s">
        <v>244</v>
      </c>
      <c r="G8" s="6" t="s">
        <v>241</v>
      </c>
      <c r="H8" s="8" t="s">
        <v>378</v>
      </c>
      <c r="I8" s="8" t="s">
        <v>15</v>
      </c>
      <c r="J8" s="6" t="s">
        <v>395</v>
      </c>
      <c r="K8" s="6" t="s">
        <v>394</v>
      </c>
      <c r="L8" s="54">
        <v>43721</v>
      </c>
      <c r="M8" s="6" t="s">
        <v>396</v>
      </c>
      <c r="N8" s="9" t="s">
        <v>0</v>
      </c>
      <c r="O8" s="8" t="s">
        <v>412</v>
      </c>
      <c r="P8" s="9"/>
    </row>
    <row r="9" spans="1:140" ht="85.5" customHeight="1" x14ac:dyDescent="0.35">
      <c r="A9" s="6" t="s">
        <v>225</v>
      </c>
      <c r="B9" s="6" t="s">
        <v>239</v>
      </c>
      <c r="C9" s="6" t="s">
        <v>19</v>
      </c>
      <c r="D9" s="6">
        <v>715</v>
      </c>
      <c r="E9" s="20">
        <v>43259</v>
      </c>
      <c r="F9" s="6" t="s">
        <v>244</v>
      </c>
      <c r="G9" s="6" t="s">
        <v>238</v>
      </c>
      <c r="H9" s="8" t="s">
        <v>380</v>
      </c>
      <c r="I9" s="8" t="s">
        <v>15</v>
      </c>
      <c r="J9" s="6" t="s">
        <v>395</v>
      </c>
      <c r="K9" s="6" t="s">
        <v>394</v>
      </c>
      <c r="L9" s="54">
        <v>43721</v>
      </c>
      <c r="M9" s="6" t="s">
        <v>396</v>
      </c>
      <c r="N9" s="9" t="s">
        <v>0</v>
      </c>
      <c r="O9" s="8" t="s">
        <v>412</v>
      </c>
      <c r="P9" s="9"/>
    </row>
    <row r="10" spans="1:140" ht="90.75" customHeight="1" x14ac:dyDescent="0.35">
      <c r="A10" s="6" t="s">
        <v>225</v>
      </c>
      <c r="B10" s="6" t="s">
        <v>239</v>
      </c>
      <c r="C10" s="6" t="s">
        <v>19</v>
      </c>
      <c r="D10" s="6">
        <v>330</v>
      </c>
      <c r="E10" s="20">
        <v>42894</v>
      </c>
      <c r="F10" s="6" t="s">
        <v>368</v>
      </c>
      <c r="G10" s="6" t="s">
        <v>369</v>
      </c>
      <c r="H10" s="6" t="s">
        <v>370</v>
      </c>
      <c r="I10" s="8" t="s">
        <v>15</v>
      </c>
      <c r="J10" s="6" t="s">
        <v>398</v>
      </c>
      <c r="K10" s="6" t="s">
        <v>399</v>
      </c>
      <c r="L10" s="54">
        <v>43721</v>
      </c>
      <c r="M10" s="6" t="s">
        <v>400</v>
      </c>
      <c r="N10" s="9" t="s">
        <v>0</v>
      </c>
      <c r="O10" s="8" t="s">
        <v>412</v>
      </c>
      <c r="P10" s="9"/>
    </row>
    <row r="11" spans="1:140" ht="78" customHeight="1" x14ac:dyDescent="0.35">
      <c r="A11" s="55" t="s">
        <v>225</v>
      </c>
      <c r="B11" s="55" t="s">
        <v>239</v>
      </c>
      <c r="C11" s="55" t="s">
        <v>19</v>
      </c>
      <c r="D11" s="55">
        <v>288</v>
      </c>
      <c r="E11" s="56">
        <v>42121</v>
      </c>
      <c r="F11" s="55" t="s">
        <v>368</v>
      </c>
      <c r="G11" s="55" t="s">
        <v>374</v>
      </c>
      <c r="H11" s="55" t="s">
        <v>414</v>
      </c>
      <c r="I11" s="57" t="s">
        <v>15</v>
      </c>
      <c r="J11" s="55" t="s">
        <v>401</v>
      </c>
      <c r="K11" s="55" t="s">
        <v>402</v>
      </c>
      <c r="L11" s="54">
        <v>43721</v>
      </c>
      <c r="M11" s="55" t="s">
        <v>403</v>
      </c>
      <c r="N11" s="9" t="s">
        <v>0</v>
      </c>
      <c r="O11" s="8" t="s">
        <v>412</v>
      </c>
      <c r="P11" s="58"/>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row>
    <row r="12" spans="1:140" s="59" customFormat="1" ht="62.25" customHeight="1" x14ac:dyDescent="0.35">
      <c r="A12" s="6" t="s">
        <v>225</v>
      </c>
      <c r="B12" s="6" t="s">
        <v>239</v>
      </c>
      <c r="C12" s="6" t="s">
        <v>19</v>
      </c>
      <c r="D12" s="6">
        <v>237705</v>
      </c>
      <c r="E12" s="20">
        <v>43074</v>
      </c>
      <c r="F12" s="6" t="s">
        <v>375</v>
      </c>
      <c r="G12" s="6" t="s">
        <v>376</v>
      </c>
      <c r="H12" s="6" t="s">
        <v>389</v>
      </c>
      <c r="I12" s="57" t="s">
        <v>15</v>
      </c>
      <c r="J12" s="6" t="s">
        <v>404</v>
      </c>
      <c r="K12" s="6" t="s">
        <v>405</v>
      </c>
      <c r="L12" s="54">
        <v>43721</v>
      </c>
      <c r="M12" s="6" t="s">
        <v>406</v>
      </c>
      <c r="N12" s="9" t="s">
        <v>0</v>
      </c>
      <c r="O12" s="8" t="s">
        <v>412</v>
      </c>
      <c r="P12" s="9"/>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row>
    <row r="13" spans="1:140" ht="116.25" customHeight="1" x14ac:dyDescent="0.35">
      <c r="A13" s="6" t="s">
        <v>225</v>
      </c>
      <c r="B13" s="6" t="s">
        <v>239</v>
      </c>
      <c r="C13" s="6" t="s">
        <v>24</v>
      </c>
      <c r="D13" s="6">
        <v>1077</v>
      </c>
      <c r="E13" s="20">
        <v>42150</v>
      </c>
      <c r="F13" s="6" t="s">
        <v>368</v>
      </c>
      <c r="G13" s="6" t="s">
        <v>384</v>
      </c>
      <c r="H13" s="6" t="s">
        <v>387</v>
      </c>
      <c r="I13" s="8" t="s">
        <v>15</v>
      </c>
      <c r="J13" s="6" t="s">
        <v>407</v>
      </c>
      <c r="K13" s="6" t="s">
        <v>394</v>
      </c>
      <c r="L13" s="54">
        <v>43721</v>
      </c>
      <c r="M13" s="6" t="s">
        <v>411</v>
      </c>
      <c r="N13" s="9" t="s">
        <v>0</v>
      </c>
      <c r="O13" s="8" t="s">
        <v>412</v>
      </c>
      <c r="P13" s="9"/>
    </row>
    <row r="14" spans="1:140" ht="111" customHeight="1" x14ac:dyDescent="0.35">
      <c r="A14" s="6" t="s">
        <v>225</v>
      </c>
      <c r="B14" s="6" t="s">
        <v>408</v>
      </c>
      <c r="C14" s="6" t="s">
        <v>24</v>
      </c>
      <c r="D14" s="6">
        <v>1077</v>
      </c>
      <c r="E14" s="20">
        <v>42150</v>
      </c>
      <c r="F14" s="6" t="s">
        <v>368</v>
      </c>
      <c r="G14" s="6" t="s">
        <v>384</v>
      </c>
      <c r="H14" s="6" t="s">
        <v>413</v>
      </c>
      <c r="I14" s="8" t="s">
        <v>15</v>
      </c>
      <c r="J14" s="6" t="s">
        <v>386</v>
      </c>
      <c r="K14" s="6" t="s">
        <v>410</v>
      </c>
      <c r="L14" s="54">
        <v>43721</v>
      </c>
      <c r="M14" s="6" t="s">
        <v>409</v>
      </c>
      <c r="N14" s="9" t="s">
        <v>0</v>
      </c>
      <c r="O14" s="8" t="s">
        <v>412</v>
      </c>
      <c r="P14" s="9"/>
    </row>
    <row r="16" spans="1:140" ht="18.5" x14ac:dyDescent="0.35">
      <c r="N16" s="63" t="s">
        <v>0</v>
      </c>
      <c r="O16" s="64">
        <f>COUNTIF(N8:N14,N16)</f>
        <v>7</v>
      </c>
      <c r="P16" s="65">
        <f>O16/O18</f>
        <v>1</v>
      </c>
    </row>
    <row r="17" spans="14:16" ht="18.5" x14ac:dyDescent="0.35">
      <c r="N17" s="63" t="s">
        <v>449</v>
      </c>
      <c r="O17" s="64">
        <f>COUNTIF(N8:N14,N17)</f>
        <v>0</v>
      </c>
      <c r="P17" s="66">
        <f>O17/O18</f>
        <v>0</v>
      </c>
    </row>
    <row r="18" spans="14:16" x14ac:dyDescent="0.35">
      <c r="O18" s="67">
        <f>SUM(O16:O17)</f>
        <v>7</v>
      </c>
    </row>
  </sheetData>
  <autoFilter ref="A7:EJ10" xr:uid="{00000000-0009-0000-0000-000003000000}">
    <sortState xmlns:xlrd2="http://schemas.microsoft.com/office/spreadsheetml/2017/richdata2" ref="A8:EJ15">
      <sortCondition ref="C8:C15" customList="Ley,Resolución,Decreto"/>
    </sortState>
  </autoFilter>
  <mergeCells count="7">
    <mergeCell ref="A2:B6"/>
    <mergeCell ref="C2:M6"/>
    <mergeCell ref="N2:O2"/>
    <mergeCell ref="N3:O3"/>
    <mergeCell ref="N4:O4"/>
    <mergeCell ref="N5:O5"/>
    <mergeCell ref="N6:O6"/>
  </mergeCells>
  <dataValidations count="3">
    <dataValidation type="list" allowBlank="1" showInputMessage="1" showErrorMessage="1" sqref="I10 I7" xr:uid="{00000000-0002-0000-0300-000000000000}">
      <formula1>#REF!</formula1>
    </dataValidation>
    <dataValidation type="list" allowBlank="1" showInputMessage="1" showErrorMessage="1" sqref="C8:C10" xr:uid="{00000000-0002-0000-0300-000001000000}">
      <formula1>$EJ$7:$EJ$7</formula1>
    </dataValidation>
    <dataValidation type="list" allowBlank="1" showInputMessage="1" showErrorMessage="1" sqref="C11:C14" xr:uid="{00000000-0002-0000-0300-000002000000}">
      <formula1>"Ley, Contrato, Resolución, Decreto"</formula1>
    </dataValidation>
  </dataValidation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2:EJ41"/>
  <sheetViews>
    <sheetView showGridLines="0" topLeftCell="A3" zoomScale="55" zoomScaleNormal="55" workbookViewId="0">
      <pane ySplit="6" topLeftCell="A9" activePane="bottomLeft" state="frozen"/>
      <selection activeCell="A3" sqref="A3"/>
      <selection pane="bottomLeft" activeCell="A3" sqref="A1:XFD1048576"/>
    </sheetView>
  </sheetViews>
  <sheetFormatPr baseColWidth="10" defaultColWidth="11.54296875" defaultRowHeight="14.5" x14ac:dyDescent="0.35"/>
  <cols>
    <col min="1" max="1" width="13.26953125" style="85" customWidth="1"/>
    <col min="2" max="2" width="18.26953125" style="102" customWidth="1"/>
    <col min="3" max="3" width="14.54296875" style="83" customWidth="1"/>
    <col min="4" max="4" width="21.1796875" style="83" customWidth="1"/>
    <col min="5" max="5" width="16.81640625" style="83" customWidth="1"/>
    <col min="6" max="6" width="22.81640625" style="103" customWidth="1"/>
    <col min="7" max="7" width="96.453125" style="83" customWidth="1"/>
    <col min="8" max="8" width="55.7265625" style="83" customWidth="1"/>
    <col min="9" max="9" width="26.1796875" style="103" customWidth="1"/>
    <col min="10" max="10" width="72.81640625" style="83" customWidth="1"/>
    <col min="11" max="11" width="49.54296875" style="102" customWidth="1"/>
    <col min="12" max="12" width="40.26953125" style="103" customWidth="1"/>
    <col min="13" max="13" width="41" style="103" customWidth="1"/>
    <col min="14" max="15" width="28.7265625" style="103" customWidth="1"/>
    <col min="16" max="16" width="46.26953125" style="103" customWidth="1"/>
    <col min="17" max="17" width="60.81640625" style="103" bestFit="1" customWidth="1"/>
    <col min="18" max="18" width="84.453125" style="103" customWidth="1"/>
    <col min="19" max="16384" width="11.54296875" style="103"/>
  </cols>
  <sheetData>
    <row r="2" spans="1:140" x14ac:dyDescent="0.35">
      <c r="N2" s="85" t="s">
        <v>0</v>
      </c>
      <c r="O2" s="85"/>
    </row>
    <row r="3" spans="1:140" s="161" customFormat="1" ht="18" customHeight="1" x14ac:dyDescent="0.35">
      <c r="A3" s="199"/>
      <c r="B3" s="199"/>
      <c r="C3" s="223" t="s">
        <v>885</v>
      </c>
      <c r="D3" s="224"/>
      <c r="E3" s="224"/>
      <c r="F3" s="224"/>
      <c r="G3" s="224"/>
      <c r="H3" s="224"/>
      <c r="I3" s="224"/>
      <c r="J3" s="224"/>
      <c r="K3" s="224"/>
      <c r="L3" s="224"/>
      <c r="M3" s="225"/>
      <c r="N3" s="209" t="s">
        <v>879</v>
      </c>
      <c r="O3" s="210"/>
      <c r="P3" s="72" t="s">
        <v>886</v>
      </c>
    </row>
    <row r="4" spans="1:140" s="161" customFormat="1" ht="16" customHeight="1" x14ac:dyDescent="0.35">
      <c r="A4" s="199"/>
      <c r="B4" s="199"/>
      <c r="C4" s="226"/>
      <c r="D4" s="227"/>
      <c r="E4" s="227"/>
      <c r="F4" s="227"/>
      <c r="G4" s="227"/>
      <c r="H4" s="227"/>
      <c r="I4" s="227"/>
      <c r="J4" s="227"/>
      <c r="K4" s="227"/>
      <c r="L4" s="227"/>
      <c r="M4" s="228"/>
      <c r="N4" s="209" t="s">
        <v>880</v>
      </c>
      <c r="O4" s="210"/>
      <c r="P4" s="72">
        <v>3</v>
      </c>
    </row>
    <row r="5" spans="1:140" s="161" customFormat="1" ht="16" customHeight="1" x14ac:dyDescent="0.35">
      <c r="A5" s="199"/>
      <c r="B5" s="199"/>
      <c r="C5" s="226"/>
      <c r="D5" s="227"/>
      <c r="E5" s="227"/>
      <c r="F5" s="227"/>
      <c r="G5" s="227"/>
      <c r="H5" s="227"/>
      <c r="I5" s="227"/>
      <c r="J5" s="227"/>
      <c r="K5" s="227"/>
      <c r="L5" s="227"/>
      <c r="M5" s="228"/>
      <c r="N5" s="209" t="s">
        <v>881</v>
      </c>
      <c r="O5" s="210"/>
      <c r="P5" s="74">
        <v>45208</v>
      </c>
    </row>
    <row r="6" spans="1:140" s="161" customFormat="1" ht="16" customHeight="1" x14ac:dyDescent="0.35">
      <c r="A6" s="199"/>
      <c r="B6" s="199"/>
      <c r="C6" s="226"/>
      <c r="D6" s="227"/>
      <c r="E6" s="227"/>
      <c r="F6" s="227"/>
      <c r="G6" s="227"/>
      <c r="H6" s="227"/>
      <c r="I6" s="227"/>
      <c r="J6" s="227"/>
      <c r="K6" s="227"/>
      <c r="L6" s="227"/>
      <c r="M6" s="228"/>
      <c r="N6" s="209" t="s">
        <v>882</v>
      </c>
      <c r="O6" s="210"/>
      <c r="P6" s="74">
        <v>46167</v>
      </c>
    </row>
    <row r="7" spans="1:140" s="161" customFormat="1" ht="16" customHeight="1" x14ac:dyDescent="0.35">
      <c r="A7" s="199"/>
      <c r="B7" s="199"/>
      <c r="C7" s="229"/>
      <c r="D7" s="230"/>
      <c r="E7" s="230"/>
      <c r="F7" s="230"/>
      <c r="G7" s="230"/>
      <c r="H7" s="230"/>
      <c r="I7" s="230"/>
      <c r="J7" s="230"/>
      <c r="K7" s="230"/>
      <c r="L7" s="230"/>
      <c r="M7" s="231"/>
      <c r="N7" s="209" t="s">
        <v>883</v>
      </c>
      <c r="O7" s="210"/>
      <c r="P7" s="72" t="s">
        <v>884</v>
      </c>
    </row>
    <row r="8" spans="1:140" s="85" customFormat="1" ht="69.75" customHeight="1" x14ac:dyDescent="0.35">
      <c r="A8" s="104" t="s">
        <v>1</v>
      </c>
      <c r="B8" s="104" t="s">
        <v>2</v>
      </c>
      <c r="C8" s="104" t="s">
        <v>3</v>
      </c>
      <c r="D8" s="104" t="s">
        <v>4</v>
      </c>
      <c r="E8" s="104" t="s">
        <v>5</v>
      </c>
      <c r="F8" s="104" t="s">
        <v>6</v>
      </c>
      <c r="G8" s="104" t="s">
        <v>7</v>
      </c>
      <c r="H8" s="104" t="s">
        <v>8</v>
      </c>
      <c r="I8" s="104" t="s">
        <v>9</v>
      </c>
      <c r="J8" s="105" t="s">
        <v>349</v>
      </c>
      <c r="K8" s="105" t="s">
        <v>357</v>
      </c>
      <c r="L8" s="106" t="s">
        <v>350</v>
      </c>
      <c r="M8" s="106" t="s">
        <v>351</v>
      </c>
      <c r="N8" s="106" t="s">
        <v>352</v>
      </c>
      <c r="O8" s="107" t="s">
        <v>354</v>
      </c>
      <c r="P8" s="104" t="s">
        <v>10</v>
      </c>
      <c r="EJ8" s="108"/>
    </row>
    <row r="9" spans="1:140" ht="25" customHeight="1" x14ac:dyDescent="0.35">
      <c r="A9" s="10" t="s">
        <v>482</v>
      </c>
      <c r="B9" s="10" t="s">
        <v>257</v>
      </c>
      <c r="C9" s="10" t="s">
        <v>13</v>
      </c>
      <c r="D9" s="10">
        <v>142</v>
      </c>
      <c r="E9" s="11">
        <v>34526</v>
      </c>
      <c r="F9" s="10" t="s">
        <v>416</v>
      </c>
      <c r="G9" s="10" t="s">
        <v>148</v>
      </c>
      <c r="H9" s="10" t="s">
        <v>419</v>
      </c>
      <c r="I9" s="10" t="s">
        <v>15</v>
      </c>
      <c r="J9" s="10"/>
      <c r="K9" s="90"/>
      <c r="L9" s="109"/>
      <c r="M9" s="10"/>
      <c r="N9" s="10"/>
      <c r="O9" s="14"/>
      <c r="P9" s="12"/>
    </row>
    <row r="10" spans="1:140" ht="25" customHeight="1" x14ac:dyDescent="0.35">
      <c r="A10" s="10" t="s">
        <v>482</v>
      </c>
      <c r="B10" s="10" t="s">
        <v>257</v>
      </c>
      <c r="C10" s="10" t="s">
        <v>13</v>
      </c>
      <c r="D10" s="10">
        <v>689</v>
      </c>
      <c r="E10" s="11">
        <v>37131</v>
      </c>
      <c r="F10" s="10" t="s">
        <v>416</v>
      </c>
      <c r="G10" s="10" t="s">
        <v>418</v>
      </c>
      <c r="H10" s="10" t="s">
        <v>419</v>
      </c>
      <c r="I10" s="10" t="s">
        <v>15</v>
      </c>
      <c r="J10" s="10"/>
      <c r="K10" s="90"/>
      <c r="L10" s="109"/>
      <c r="M10" s="10"/>
      <c r="N10" s="10"/>
      <c r="O10" s="14"/>
      <c r="P10" s="12"/>
    </row>
    <row r="11" spans="1:140" ht="25" customHeight="1" x14ac:dyDescent="0.35">
      <c r="A11" s="10" t="s">
        <v>482</v>
      </c>
      <c r="B11" s="12" t="s">
        <v>483</v>
      </c>
      <c r="C11" s="10" t="s">
        <v>13</v>
      </c>
      <c r="D11" s="10">
        <v>1943</v>
      </c>
      <c r="E11" s="11">
        <v>43432</v>
      </c>
      <c r="F11" s="10" t="s">
        <v>416</v>
      </c>
      <c r="G11" s="10" t="s">
        <v>420</v>
      </c>
      <c r="H11" s="10" t="s">
        <v>421</v>
      </c>
      <c r="I11" s="10" t="s">
        <v>15</v>
      </c>
      <c r="J11" s="10"/>
      <c r="K11" s="10"/>
      <c r="L11" s="109"/>
      <c r="M11" s="10"/>
      <c r="N11" s="10"/>
      <c r="O11" s="14"/>
      <c r="P11" s="12"/>
    </row>
    <row r="12" spans="1:140" ht="25" customHeight="1" x14ac:dyDescent="0.35">
      <c r="A12" s="10" t="s">
        <v>482</v>
      </c>
      <c r="B12" s="12" t="s">
        <v>483</v>
      </c>
      <c r="C12" s="10" t="s">
        <v>13</v>
      </c>
      <c r="D12" s="10">
        <v>1537</v>
      </c>
      <c r="E12" s="11">
        <v>41080</v>
      </c>
      <c r="F12" s="10" t="s">
        <v>416</v>
      </c>
      <c r="G12" s="10" t="s">
        <v>425</v>
      </c>
      <c r="H12" s="10" t="s">
        <v>426</v>
      </c>
      <c r="I12" s="10" t="s">
        <v>15</v>
      </c>
      <c r="J12" s="10"/>
      <c r="K12" s="10"/>
      <c r="L12" s="109"/>
      <c r="M12" s="10"/>
      <c r="N12" s="10"/>
      <c r="O12" s="14"/>
      <c r="P12" s="27"/>
      <c r="Q12" s="110"/>
    </row>
    <row r="13" spans="1:140" ht="25" customHeight="1" x14ac:dyDescent="0.35">
      <c r="A13" s="10" t="s">
        <v>482</v>
      </c>
      <c r="B13" s="12" t="s">
        <v>483</v>
      </c>
      <c r="C13" s="10" t="s">
        <v>13</v>
      </c>
      <c r="D13" s="10">
        <v>1506</v>
      </c>
      <c r="E13" s="11">
        <v>40918</v>
      </c>
      <c r="F13" s="10" t="s">
        <v>416</v>
      </c>
      <c r="G13" s="10" t="s">
        <v>427</v>
      </c>
      <c r="H13" s="10" t="s">
        <v>419</v>
      </c>
      <c r="I13" s="10" t="s">
        <v>15</v>
      </c>
      <c r="J13" s="10"/>
      <c r="K13" s="27"/>
      <c r="L13" s="109"/>
      <c r="M13" s="10"/>
      <c r="N13" s="10"/>
      <c r="O13" s="14"/>
      <c r="P13" s="111"/>
    </row>
    <row r="14" spans="1:140" s="115" customFormat="1" ht="25" customHeight="1" x14ac:dyDescent="0.35">
      <c r="A14" s="60" t="s">
        <v>482</v>
      </c>
      <c r="B14" s="112" t="s">
        <v>483</v>
      </c>
      <c r="C14" s="10" t="s">
        <v>13</v>
      </c>
      <c r="D14" s="60">
        <v>1453</v>
      </c>
      <c r="E14" s="61">
        <v>40718</v>
      </c>
      <c r="F14" s="60" t="s">
        <v>416</v>
      </c>
      <c r="G14" s="60" t="s">
        <v>484</v>
      </c>
      <c r="H14" s="60" t="s">
        <v>485</v>
      </c>
      <c r="I14" s="60" t="s">
        <v>15</v>
      </c>
      <c r="J14" s="60"/>
      <c r="K14" s="60"/>
      <c r="L14" s="113"/>
      <c r="M14" s="60"/>
      <c r="N14" s="60"/>
      <c r="O14" s="111"/>
      <c r="P14" s="111"/>
      <c r="Q14" s="174"/>
    </row>
    <row r="15" spans="1:140" ht="25" customHeight="1" x14ac:dyDescent="0.35">
      <c r="A15" s="10" t="s">
        <v>482</v>
      </c>
      <c r="B15" s="12" t="s">
        <v>483</v>
      </c>
      <c r="C15" s="10" t="s">
        <v>13</v>
      </c>
      <c r="D15" s="10">
        <v>1450</v>
      </c>
      <c r="E15" s="11">
        <v>40710</v>
      </c>
      <c r="F15" s="10" t="s">
        <v>416</v>
      </c>
      <c r="G15" s="10" t="s">
        <v>428</v>
      </c>
      <c r="H15" s="10" t="s">
        <v>429</v>
      </c>
      <c r="I15" s="10" t="s">
        <v>15</v>
      </c>
      <c r="J15" s="10"/>
      <c r="L15" s="109"/>
      <c r="M15" s="10"/>
      <c r="N15" s="10"/>
      <c r="O15" s="14"/>
      <c r="P15" s="27"/>
      <c r="Q15" s="116"/>
    </row>
    <row r="16" spans="1:140" ht="25" customHeight="1" x14ac:dyDescent="0.35">
      <c r="A16" s="10" t="s">
        <v>482</v>
      </c>
      <c r="B16" s="12" t="s">
        <v>483</v>
      </c>
      <c r="C16" s="10" t="s">
        <v>13</v>
      </c>
      <c r="D16" s="10">
        <v>1314</v>
      </c>
      <c r="E16" s="11">
        <v>40007</v>
      </c>
      <c r="F16" s="12" t="s">
        <v>416</v>
      </c>
      <c r="G16" s="10" t="s">
        <v>495</v>
      </c>
      <c r="H16" s="10" t="s">
        <v>28</v>
      </c>
      <c r="I16" s="10" t="s">
        <v>15</v>
      </c>
      <c r="J16" s="10"/>
      <c r="K16" s="12"/>
      <c r="L16" s="109"/>
      <c r="M16" s="10"/>
      <c r="N16" s="10"/>
      <c r="O16" s="14"/>
      <c r="P16" s="12"/>
    </row>
    <row r="17" spans="1:140" ht="25" customHeight="1" x14ac:dyDescent="0.35">
      <c r="A17" s="10" t="s">
        <v>482</v>
      </c>
      <c r="B17" s="12" t="s">
        <v>483</v>
      </c>
      <c r="C17" s="10" t="s">
        <v>13</v>
      </c>
      <c r="D17" s="10">
        <v>43</v>
      </c>
      <c r="E17" s="11">
        <v>33220</v>
      </c>
      <c r="F17" s="12" t="s">
        <v>416</v>
      </c>
      <c r="G17" s="10" t="s">
        <v>488</v>
      </c>
      <c r="H17" s="10" t="s">
        <v>489</v>
      </c>
      <c r="I17" s="10" t="s">
        <v>15</v>
      </c>
      <c r="J17" s="10"/>
      <c r="K17" s="27"/>
      <c r="L17" s="109"/>
      <c r="M17" s="10"/>
      <c r="N17" s="10"/>
      <c r="O17" s="14"/>
      <c r="P17" s="27"/>
      <c r="Q17" s="110"/>
    </row>
    <row r="18" spans="1:140" ht="25" customHeight="1" x14ac:dyDescent="0.35">
      <c r="A18" s="10" t="s">
        <v>482</v>
      </c>
      <c r="B18" s="12" t="s">
        <v>483</v>
      </c>
      <c r="C18" s="10" t="s">
        <v>13</v>
      </c>
      <c r="D18" s="10">
        <v>142</v>
      </c>
      <c r="E18" s="11">
        <v>34526</v>
      </c>
      <c r="F18" s="12" t="s">
        <v>416</v>
      </c>
      <c r="G18" s="10" t="s">
        <v>490</v>
      </c>
      <c r="H18" s="10" t="s">
        <v>491</v>
      </c>
      <c r="I18" s="10" t="s">
        <v>15</v>
      </c>
      <c r="J18" s="10"/>
      <c r="K18" s="27"/>
      <c r="L18" s="109"/>
      <c r="M18" s="10"/>
      <c r="N18" s="10"/>
      <c r="O18" s="14"/>
      <c r="P18" s="27"/>
      <c r="Q18" s="110"/>
    </row>
    <row r="19" spans="1:140" ht="25" customHeight="1" x14ac:dyDescent="0.35">
      <c r="A19" s="10" t="s">
        <v>482</v>
      </c>
      <c r="B19" s="12" t="s">
        <v>483</v>
      </c>
      <c r="C19" s="10" t="s">
        <v>13</v>
      </c>
      <c r="D19" s="10">
        <v>1607</v>
      </c>
      <c r="E19" s="11">
        <v>41269</v>
      </c>
      <c r="F19" s="12" t="s">
        <v>416</v>
      </c>
      <c r="G19" s="10" t="s">
        <v>492</v>
      </c>
      <c r="H19" s="10" t="s">
        <v>493</v>
      </c>
      <c r="I19" s="10" t="s">
        <v>15</v>
      </c>
      <c r="J19" s="10"/>
      <c r="K19" s="27"/>
      <c r="L19" s="109"/>
      <c r="M19" s="10"/>
      <c r="N19" s="10"/>
      <c r="O19" s="14"/>
      <c r="P19" s="27"/>
      <c r="Q19" s="110"/>
    </row>
    <row r="20" spans="1:140" ht="25" customHeight="1" x14ac:dyDescent="0.35">
      <c r="A20" s="10" t="s">
        <v>482</v>
      </c>
      <c r="B20" s="10" t="s">
        <v>257</v>
      </c>
      <c r="C20" s="10" t="s">
        <v>24</v>
      </c>
      <c r="D20" s="10">
        <v>1077</v>
      </c>
      <c r="E20" s="11">
        <v>42150</v>
      </c>
      <c r="F20" s="10" t="s">
        <v>437</v>
      </c>
      <c r="G20" s="10" t="s">
        <v>438</v>
      </c>
      <c r="H20" s="10" t="s">
        <v>439</v>
      </c>
      <c r="I20" s="10" t="s">
        <v>15</v>
      </c>
      <c r="J20" s="10"/>
      <c r="K20" s="10"/>
      <c r="L20" s="109"/>
      <c r="M20" s="85"/>
      <c r="N20" s="10"/>
      <c r="O20" s="14"/>
      <c r="P20" s="27"/>
      <c r="Q20" s="110"/>
    </row>
    <row r="21" spans="1:140" ht="25" customHeight="1" x14ac:dyDescent="0.35">
      <c r="A21" s="10" t="s">
        <v>482</v>
      </c>
      <c r="B21" s="10" t="s">
        <v>257</v>
      </c>
      <c r="C21" s="10" t="s">
        <v>24</v>
      </c>
      <c r="D21" s="10">
        <v>596</v>
      </c>
      <c r="E21" s="11">
        <v>42471</v>
      </c>
      <c r="F21" s="10" t="s">
        <v>437</v>
      </c>
      <c r="G21" s="10" t="s">
        <v>440</v>
      </c>
      <c r="H21" s="10" t="s">
        <v>419</v>
      </c>
      <c r="I21" s="10" t="s">
        <v>15</v>
      </c>
      <c r="J21" s="10"/>
      <c r="K21" s="10"/>
      <c r="L21" s="109"/>
      <c r="M21" s="10"/>
      <c r="N21" s="10"/>
      <c r="O21" s="14"/>
      <c r="P21" s="27"/>
      <c r="Q21" s="110"/>
    </row>
    <row r="22" spans="1:140" ht="25" customHeight="1" x14ac:dyDescent="0.35">
      <c r="A22" s="10" t="s">
        <v>482</v>
      </c>
      <c r="B22" s="12" t="s">
        <v>483</v>
      </c>
      <c r="C22" s="10" t="s">
        <v>24</v>
      </c>
      <c r="D22" s="10">
        <v>624</v>
      </c>
      <c r="E22" s="11">
        <v>32597</v>
      </c>
      <c r="F22" s="12" t="s">
        <v>416</v>
      </c>
      <c r="G22" s="10" t="s">
        <v>499</v>
      </c>
      <c r="H22" s="10" t="s">
        <v>28</v>
      </c>
      <c r="I22" s="10" t="s">
        <v>15</v>
      </c>
      <c r="J22" s="10"/>
      <c r="K22" s="10"/>
      <c r="L22" s="109"/>
      <c r="M22" s="10"/>
      <c r="N22" s="10"/>
      <c r="O22" s="14"/>
      <c r="P22" s="12"/>
      <c r="Q22" s="110"/>
    </row>
    <row r="23" spans="1:140" ht="25" customHeight="1" x14ac:dyDescent="0.35">
      <c r="A23" s="10" t="s">
        <v>482</v>
      </c>
      <c r="B23" s="12" t="s">
        <v>483</v>
      </c>
      <c r="C23" s="10" t="s">
        <v>19</v>
      </c>
      <c r="D23" s="10">
        <v>361</v>
      </c>
      <c r="E23" s="11">
        <v>38807</v>
      </c>
      <c r="F23" s="10" t="s">
        <v>444</v>
      </c>
      <c r="G23" s="10" t="s">
        <v>486</v>
      </c>
      <c r="H23" s="10" t="s">
        <v>419</v>
      </c>
      <c r="I23" s="10" t="s">
        <v>15</v>
      </c>
      <c r="J23" s="10"/>
      <c r="K23" s="10"/>
      <c r="L23" s="109"/>
      <c r="M23" s="10"/>
      <c r="N23" s="10"/>
      <c r="O23" s="14"/>
      <c r="P23" s="27"/>
      <c r="Q23" s="110"/>
    </row>
    <row r="24" spans="1:140" ht="25" customHeight="1" x14ac:dyDescent="0.35">
      <c r="A24" s="10" t="s">
        <v>482</v>
      </c>
      <c r="B24" s="10" t="s">
        <v>257</v>
      </c>
      <c r="C24" s="10" t="s">
        <v>19</v>
      </c>
      <c r="D24" s="10">
        <v>778</v>
      </c>
      <c r="E24" s="11">
        <v>42718</v>
      </c>
      <c r="F24" s="10" t="s">
        <v>444</v>
      </c>
      <c r="G24" s="10" t="s">
        <v>445</v>
      </c>
      <c r="H24" s="10" t="s">
        <v>419</v>
      </c>
      <c r="I24" s="10" t="s">
        <v>15</v>
      </c>
      <c r="J24" s="90"/>
      <c r="K24" s="90"/>
      <c r="L24" s="109"/>
      <c r="M24" s="90"/>
      <c r="N24" s="10"/>
      <c r="O24" s="14"/>
      <c r="P24" s="27"/>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83"/>
      <c r="CU24" s="83"/>
      <c r="CV24" s="83"/>
      <c r="CW24" s="83"/>
      <c r="CX24" s="83"/>
      <c r="CY24" s="83"/>
      <c r="CZ24" s="83"/>
      <c r="DA24" s="83"/>
      <c r="DB24" s="83"/>
      <c r="DC24" s="83"/>
      <c r="DD24" s="83"/>
      <c r="DE24" s="83"/>
      <c r="DF24" s="83"/>
      <c r="DG24" s="83"/>
      <c r="DH24" s="83"/>
      <c r="DI24" s="83"/>
      <c r="DJ24" s="83"/>
      <c r="DK24" s="83"/>
      <c r="DL24" s="83"/>
      <c r="DM24" s="83"/>
      <c r="DN24" s="83"/>
      <c r="DO24" s="83"/>
      <c r="DP24" s="83"/>
      <c r="DQ24" s="83"/>
      <c r="DR24" s="83"/>
      <c r="DS24" s="83"/>
      <c r="DT24" s="83"/>
      <c r="DU24" s="83"/>
      <c r="DV24" s="83"/>
      <c r="DW24" s="83"/>
      <c r="DX24" s="83"/>
      <c r="DY24" s="83"/>
      <c r="DZ24" s="83"/>
      <c r="EA24" s="83"/>
      <c r="EB24" s="83"/>
      <c r="EC24" s="83"/>
      <c r="ED24" s="83"/>
      <c r="EE24" s="83"/>
      <c r="EF24" s="83"/>
      <c r="EG24" s="83"/>
      <c r="EH24" s="83"/>
      <c r="EI24" s="83"/>
      <c r="EJ24" s="83"/>
    </row>
    <row r="25" spans="1:140" ht="25" customHeight="1" x14ac:dyDescent="0.35">
      <c r="A25" s="10" t="s">
        <v>482</v>
      </c>
      <c r="B25" s="12" t="s">
        <v>483</v>
      </c>
      <c r="C25" s="10" t="s">
        <v>19</v>
      </c>
      <c r="D25" s="10">
        <v>6</v>
      </c>
      <c r="E25" s="11">
        <v>36602</v>
      </c>
      <c r="F25" s="10" t="s">
        <v>454</v>
      </c>
      <c r="G25" s="10" t="s">
        <v>455</v>
      </c>
      <c r="H25" s="10" t="s">
        <v>419</v>
      </c>
      <c r="I25" s="10" t="s">
        <v>15</v>
      </c>
      <c r="J25" s="10"/>
      <c r="K25" s="10"/>
      <c r="L25" s="109"/>
      <c r="M25" s="10"/>
      <c r="N25" s="10"/>
      <c r="O25" s="14"/>
      <c r="P25" s="27"/>
      <c r="Q25" s="110"/>
    </row>
    <row r="26" spans="1:140" ht="25" customHeight="1" x14ac:dyDescent="0.35">
      <c r="A26" s="10" t="s">
        <v>482</v>
      </c>
      <c r="B26" s="12" t="s">
        <v>483</v>
      </c>
      <c r="C26" s="10" t="s">
        <v>19</v>
      </c>
      <c r="D26" s="10">
        <v>155</v>
      </c>
      <c r="E26" s="11">
        <v>36999</v>
      </c>
      <c r="F26" s="10" t="s">
        <v>444</v>
      </c>
      <c r="G26" s="10" t="s">
        <v>458</v>
      </c>
      <c r="H26" s="10" t="s">
        <v>419</v>
      </c>
      <c r="I26" s="10" t="s">
        <v>15</v>
      </c>
      <c r="J26" s="10"/>
      <c r="K26" s="10"/>
      <c r="L26" s="109"/>
      <c r="M26" s="14"/>
      <c r="N26" s="10"/>
      <c r="O26" s="14"/>
      <c r="P26" s="117"/>
      <c r="Q26" s="110"/>
    </row>
    <row r="27" spans="1:140" ht="25" customHeight="1" x14ac:dyDescent="0.35">
      <c r="A27" s="60" t="s">
        <v>482</v>
      </c>
      <c r="B27" s="112" t="s">
        <v>483</v>
      </c>
      <c r="C27" s="60" t="s">
        <v>19</v>
      </c>
      <c r="D27" s="60">
        <v>201</v>
      </c>
      <c r="E27" s="61">
        <v>37275</v>
      </c>
      <c r="F27" s="60" t="s">
        <v>444</v>
      </c>
      <c r="G27" s="60" t="s">
        <v>459</v>
      </c>
      <c r="H27" s="60" t="s">
        <v>419</v>
      </c>
      <c r="I27" s="60" t="s">
        <v>15</v>
      </c>
      <c r="J27" s="118"/>
      <c r="K27" s="119"/>
      <c r="L27" s="113"/>
      <c r="M27" s="118"/>
      <c r="N27" s="60"/>
      <c r="O27" s="111"/>
      <c r="P27" s="114"/>
    </row>
    <row r="28" spans="1:140" ht="25" customHeight="1" x14ac:dyDescent="0.35">
      <c r="A28" s="10" t="s">
        <v>482</v>
      </c>
      <c r="B28" s="12" t="s">
        <v>483</v>
      </c>
      <c r="C28" s="10" t="s">
        <v>19</v>
      </c>
      <c r="D28" s="10">
        <v>779</v>
      </c>
      <c r="E28" s="11">
        <v>42726</v>
      </c>
      <c r="F28" s="10" t="s">
        <v>444</v>
      </c>
      <c r="G28" s="10" t="s">
        <v>780</v>
      </c>
      <c r="H28" s="10" t="s">
        <v>419</v>
      </c>
      <c r="I28" s="10" t="s">
        <v>15</v>
      </c>
      <c r="J28" s="10"/>
      <c r="K28" s="10"/>
      <c r="L28" s="109"/>
      <c r="M28" s="10"/>
      <c r="N28" s="10"/>
      <c r="O28" s="14"/>
      <c r="P28" s="27"/>
    </row>
    <row r="29" spans="1:140" ht="25" customHeight="1" x14ac:dyDescent="0.35">
      <c r="A29" s="10" t="s">
        <v>482</v>
      </c>
      <c r="B29" s="10" t="s">
        <v>257</v>
      </c>
      <c r="C29" s="10" t="s">
        <v>19</v>
      </c>
      <c r="D29" s="120">
        <v>20184000056215</v>
      </c>
      <c r="E29" s="11">
        <v>43237</v>
      </c>
      <c r="F29" s="10" t="s">
        <v>467</v>
      </c>
      <c r="G29" s="10" t="s">
        <v>469</v>
      </c>
      <c r="H29" s="10" t="s">
        <v>28</v>
      </c>
      <c r="I29" s="10" t="s">
        <v>15</v>
      </c>
      <c r="J29" s="10"/>
      <c r="K29" s="10"/>
      <c r="L29" s="109"/>
      <c r="M29" s="10"/>
      <c r="N29" s="10"/>
      <c r="O29" s="14"/>
      <c r="P29" s="27"/>
      <c r="Q29" s="110"/>
    </row>
    <row r="30" spans="1:140" s="83" customFormat="1" ht="25" customHeight="1" x14ac:dyDescent="0.35">
      <c r="A30" s="10" t="s">
        <v>482</v>
      </c>
      <c r="B30" s="10" t="s">
        <v>257</v>
      </c>
      <c r="C30" s="10" t="s">
        <v>19</v>
      </c>
      <c r="D30" s="120">
        <v>20184000018825</v>
      </c>
      <c r="E30" s="11">
        <v>43159</v>
      </c>
      <c r="F30" s="10" t="s">
        <v>467</v>
      </c>
      <c r="G30" s="10" t="s">
        <v>471</v>
      </c>
      <c r="H30" s="10" t="s">
        <v>28</v>
      </c>
      <c r="I30" s="10" t="s">
        <v>15</v>
      </c>
      <c r="J30" s="10"/>
      <c r="K30" s="10"/>
      <c r="L30" s="109"/>
      <c r="M30" s="10"/>
      <c r="N30" s="10"/>
      <c r="O30" s="14"/>
      <c r="P30" s="27"/>
      <c r="Q30" s="110"/>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row>
    <row r="31" spans="1:140" ht="25" customHeight="1" x14ac:dyDescent="0.35">
      <c r="A31" s="10" t="s">
        <v>482</v>
      </c>
      <c r="B31" s="12" t="s">
        <v>483</v>
      </c>
      <c r="C31" s="10" t="s">
        <v>19</v>
      </c>
      <c r="D31" s="120">
        <v>20184000018825</v>
      </c>
      <c r="E31" s="11">
        <v>43158</v>
      </c>
      <c r="F31" s="10" t="s">
        <v>467</v>
      </c>
      <c r="G31" s="10" t="s">
        <v>494</v>
      </c>
      <c r="H31" s="10" t="s">
        <v>28</v>
      </c>
      <c r="I31" s="10" t="s">
        <v>15</v>
      </c>
      <c r="J31" s="10"/>
      <c r="K31" s="10"/>
      <c r="L31" s="109"/>
      <c r="M31" s="10"/>
      <c r="N31" s="10"/>
      <c r="O31" s="14"/>
      <c r="P31" s="10"/>
    </row>
    <row r="32" spans="1:140" ht="25" customHeight="1" x14ac:dyDescent="0.35">
      <c r="A32" s="10" t="s">
        <v>482</v>
      </c>
      <c r="B32" s="12" t="s">
        <v>483</v>
      </c>
      <c r="C32" s="10" t="s">
        <v>474</v>
      </c>
      <c r="D32" s="10">
        <v>1</v>
      </c>
      <c r="E32" s="11">
        <v>42865</v>
      </c>
      <c r="F32" s="10" t="s">
        <v>444</v>
      </c>
      <c r="G32" s="10" t="s">
        <v>481</v>
      </c>
      <c r="H32" s="10" t="s">
        <v>419</v>
      </c>
      <c r="I32" s="10" t="s">
        <v>15</v>
      </c>
      <c r="J32" s="10"/>
      <c r="K32" s="10"/>
      <c r="L32" s="109"/>
      <c r="M32" s="10"/>
      <c r="N32" s="10"/>
      <c r="O32" s="14"/>
      <c r="P32" s="27"/>
      <c r="Q32" s="110"/>
    </row>
    <row r="33" spans="1:17" ht="25" customHeight="1" x14ac:dyDescent="0.35">
      <c r="A33" s="10" t="s">
        <v>482</v>
      </c>
      <c r="B33" s="10" t="s">
        <v>257</v>
      </c>
      <c r="C33" s="10" t="s">
        <v>474</v>
      </c>
      <c r="D33" s="120">
        <v>20171000000044</v>
      </c>
      <c r="E33" s="11">
        <v>43000</v>
      </c>
      <c r="F33" s="10" t="s">
        <v>467</v>
      </c>
      <c r="G33" s="10" t="s">
        <v>487</v>
      </c>
      <c r="H33" s="10" t="s">
        <v>419</v>
      </c>
      <c r="I33" s="10" t="s">
        <v>15</v>
      </c>
      <c r="J33" s="10"/>
      <c r="K33" s="10"/>
      <c r="L33" s="109"/>
      <c r="M33" s="60"/>
      <c r="N33" s="10"/>
      <c r="O33" s="13"/>
      <c r="P33" s="27"/>
      <c r="Q33" s="110"/>
    </row>
    <row r="34" spans="1:17" ht="25" customHeight="1" x14ac:dyDescent="0.35">
      <c r="A34" s="70" t="s">
        <v>482</v>
      </c>
      <c r="B34" s="121" t="s">
        <v>483</v>
      </c>
      <c r="C34" s="70" t="s">
        <v>496</v>
      </c>
      <c r="D34" s="70">
        <v>3022</v>
      </c>
      <c r="E34" s="70">
        <v>2013</v>
      </c>
      <c r="F34" s="121" t="s">
        <v>497</v>
      </c>
      <c r="G34" s="70" t="s">
        <v>498</v>
      </c>
      <c r="H34" s="70" t="s">
        <v>28</v>
      </c>
      <c r="I34" s="70" t="s">
        <v>15</v>
      </c>
      <c r="J34" s="70"/>
      <c r="K34" s="121"/>
      <c r="L34" s="122"/>
      <c r="M34" s="70"/>
      <c r="N34" s="70"/>
      <c r="O34" s="123"/>
      <c r="P34" s="121"/>
      <c r="Q34" s="110"/>
    </row>
    <row r="35" spans="1:17" ht="25" customHeight="1" x14ac:dyDescent="0.35">
      <c r="A35" s="86" t="s">
        <v>695</v>
      </c>
      <c r="B35" s="86" t="s">
        <v>695</v>
      </c>
      <c r="C35" s="86" t="s">
        <v>24</v>
      </c>
      <c r="D35" s="86">
        <v>581</v>
      </c>
      <c r="E35" s="124">
        <v>43936</v>
      </c>
      <c r="F35" s="86" t="s">
        <v>696</v>
      </c>
      <c r="G35" s="86" t="s">
        <v>697</v>
      </c>
      <c r="H35" s="86" t="s">
        <v>698</v>
      </c>
      <c r="I35" s="86" t="s">
        <v>15</v>
      </c>
      <c r="J35" s="88"/>
      <c r="K35" s="87"/>
      <c r="L35" s="88"/>
      <c r="M35" s="88"/>
      <c r="N35" s="88"/>
      <c r="O35" s="88"/>
      <c r="P35" s="88"/>
      <c r="Q35" s="110"/>
    </row>
    <row r="36" spans="1:17" ht="25" customHeight="1" x14ac:dyDescent="0.35">
      <c r="A36" s="10" t="s">
        <v>699</v>
      </c>
      <c r="B36" s="10" t="s">
        <v>483</v>
      </c>
      <c r="C36" s="10" t="s">
        <v>24</v>
      </c>
      <c r="D36" s="10">
        <v>434</v>
      </c>
      <c r="E36" s="11">
        <v>43909</v>
      </c>
      <c r="F36" s="10" t="s">
        <v>700</v>
      </c>
      <c r="G36" s="10" t="s">
        <v>701</v>
      </c>
      <c r="H36" s="10" t="s">
        <v>702</v>
      </c>
      <c r="I36" s="10" t="s">
        <v>15</v>
      </c>
      <c r="J36" s="13"/>
      <c r="K36" s="10"/>
      <c r="L36" s="13"/>
      <c r="M36" s="13"/>
      <c r="N36" s="13"/>
      <c r="O36" s="13"/>
      <c r="P36" s="13"/>
      <c r="Q36" s="110"/>
    </row>
    <row r="37" spans="1:17" ht="22.5" customHeight="1" x14ac:dyDescent="0.35">
      <c r="C37" s="85"/>
      <c r="D37" s="85"/>
      <c r="E37" s="85"/>
      <c r="F37" s="102"/>
      <c r="G37" s="85"/>
      <c r="H37" s="85"/>
      <c r="I37" s="85"/>
      <c r="J37" s="85"/>
      <c r="L37" s="125"/>
      <c r="M37" s="85"/>
      <c r="N37" s="85"/>
      <c r="P37" s="102"/>
      <c r="Q37" s="110"/>
    </row>
    <row r="39" spans="1:17" x14ac:dyDescent="0.35">
      <c r="N39" s="305" t="s">
        <v>0</v>
      </c>
      <c r="O39" s="306">
        <f>COUNTIF(N9:N34,N39)</f>
        <v>0</v>
      </c>
      <c r="P39" s="307" t="e">
        <f>O39/O41</f>
        <v>#DIV/0!</v>
      </c>
    </row>
    <row r="40" spans="1:17" x14ac:dyDescent="0.35">
      <c r="N40" s="305" t="s">
        <v>449</v>
      </c>
      <c r="O40" s="306">
        <f>COUNTIF(N9:N34,N40)</f>
        <v>0</v>
      </c>
      <c r="P40" s="308" t="e">
        <f>O40/O41</f>
        <v>#DIV/0!</v>
      </c>
    </row>
    <row r="41" spans="1:17" x14ac:dyDescent="0.35">
      <c r="O41" s="83">
        <f>SUM(O39:O40)</f>
        <v>0</v>
      </c>
    </row>
  </sheetData>
  <mergeCells count="7">
    <mergeCell ref="A3:B7"/>
    <mergeCell ref="C3:M7"/>
    <mergeCell ref="N3:O3"/>
    <mergeCell ref="N4:O4"/>
    <mergeCell ref="N5:O5"/>
    <mergeCell ref="N6:O6"/>
    <mergeCell ref="N7:O7"/>
  </mergeCells>
  <dataValidations count="2">
    <dataValidation type="list" allowBlank="1" showInputMessage="1" showErrorMessage="1" sqref="I8" xr:uid="{00000000-0002-0000-0400-000000000000}">
      <formula1>#REF!</formula1>
    </dataValidation>
    <dataValidation type="list" allowBlank="1" showInputMessage="1" showErrorMessage="1" sqref="C18:C24" xr:uid="{00000000-0002-0000-0400-000001000000}">
      <formula1>$EJ$8:$EJ$8</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vt:i4>
      </vt:variant>
    </vt:vector>
  </HeadingPairs>
  <TitlesOfParts>
    <vt:vector size="19" baseType="lpstr">
      <vt:lpstr>Matriz </vt:lpstr>
      <vt:lpstr>Operaciones</vt:lpstr>
      <vt:lpstr>Disposicion Final </vt:lpstr>
      <vt:lpstr>E.T.</vt:lpstr>
      <vt:lpstr>Tecnica</vt:lpstr>
      <vt:lpstr>Mercado Regulado</vt:lpstr>
      <vt:lpstr>Ventas</vt:lpstr>
      <vt:lpstr>Técnica</vt:lpstr>
      <vt:lpstr>Financiera</vt:lpstr>
      <vt:lpstr>Jurídico</vt:lpstr>
      <vt:lpstr>G. Humana</vt:lpstr>
      <vt:lpstr>TIC</vt:lpstr>
      <vt:lpstr>G. Administrativa</vt:lpstr>
      <vt:lpstr>SG</vt:lpstr>
      <vt:lpstr>SST</vt:lpstr>
      <vt:lpstr>Evaluación</vt:lpstr>
      <vt:lpstr>Control  de cambios</vt:lpstr>
      <vt:lpstr>Técnica (2)</vt:lpstr>
      <vt:lpstr>Jurídico!Nivel015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Analista Ctr Interno</dc:creator>
  <cp:lastModifiedBy>Katherine Cruz Polania</cp:lastModifiedBy>
  <cp:lastPrinted>2021-07-30T16:25:33Z</cp:lastPrinted>
  <dcterms:created xsi:type="dcterms:W3CDTF">2019-07-16T14:19:16Z</dcterms:created>
  <dcterms:modified xsi:type="dcterms:W3CDTF">2026-05-25T16:03:41Z</dcterms:modified>
</cp:coreProperties>
</file>