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50.190\Sistema_Calidad\SER AMBIENTAL\9. COMPRAS\REGISTRO\"/>
    </mc:Choice>
  </mc:AlternateContent>
  <xr:revisionPtr revIDLastSave="0" documentId="13_ncr:1_{0B19176C-651E-4A15-B22C-F50C52B1651B}" xr6:coauthVersionLast="47" xr6:coauthVersionMax="47" xr10:uidLastSave="{00000000-0000-0000-0000-000000000000}"/>
  <bookViews>
    <workbookView xWindow="-110" yWindow="-110" windowWidth="19420" windowHeight="10420" xr2:uid="{D8278A4E-B35C-4C82-BD8A-E140FA997EE9}"/>
  </bookViews>
  <sheets>
    <sheet name="EVAL PROV " sheetId="2" r:id="rId1"/>
  </sheets>
  <definedNames>
    <definedName name="_xlnm.Print_Area" localSheetId="0">'EVAL PROV '!$A$1:$L$65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4" i="2" l="1"/>
  <c r="F38" i="2"/>
  <c r="K38" i="2" s="1"/>
  <c r="J16" i="2"/>
  <c r="K54" i="2"/>
  <c r="F49" i="2"/>
  <c r="K49" i="2" s="1"/>
  <c r="F44" i="2"/>
  <c r="K44" i="2" s="1"/>
  <c r="K25" i="2"/>
  <c r="J21" i="2"/>
  <c r="J19" i="2"/>
  <c r="K56" i="2" l="1"/>
</calcChain>
</file>

<file path=xl/sharedStrings.xml><?xml version="1.0" encoding="utf-8"?>
<sst xmlns="http://schemas.openxmlformats.org/spreadsheetml/2006/main" count="99" uniqueCount="81">
  <si>
    <t xml:space="preserve">Fecha Evaluacion: </t>
  </si>
  <si>
    <t>Razon Social:</t>
  </si>
  <si>
    <t>NIT:</t>
  </si>
  <si>
    <t xml:space="preserve">Cargo: </t>
  </si>
  <si>
    <t xml:space="preserve">Evaluador: </t>
  </si>
  <si>
    <t xml:space="preserve">Activo corriente: </t>
  </si>
  <si>
    <t xml:space="preserve">Inventarios: </t>
  </si>
  <si>
    <t>Activo total:</t>
  </si>
  <si>
    <t xml:space="preserve">Pasivo corriente: </t>
  </si>
  <si>
    <t xml:space="preserve">Pasivo total: </t>
  </si>
  <si>
    <t>Endeudamiento</t>
  </si>
  <si>
    <t>Prueba Acida</t>
  </si>
  <si>
    <t>0 - 2%</t>
  </si>
  <si>
    <t>&lt;0%</t>
  </si>
  <si>
    <t>&gt;3%</t>
  </si>
  <si>
    <t>&gt;0</t>
  </si>
  <si>
    <t>&lt;0</t>
  </si>
  <si>
    <t>Patrimonio:</t>
  </si>
  <si>
    <t>0,4 a 0,6</t>
  </si>
  <si>
    <t>RANGO</t>
  </si>
  <si>
    <t>NOTA</t>
  </si>
  <si>
    <t>FORMULA</t>
  </si>
  <si>
    <t>PESO EN LA NOTA</t>
  </si>
  <si>
    <t>DATO</t>
  </si>
  <si>
    <t>CRITERIO</t>
  </si>
  <si>
    <t>CUENTA</t>
  </si>
  <si>
    <t>PASIVO TOTAL                    PATRIMONIO</t>
  </si>
  <si>
    <t>Capital de Trabajo Neto</t>
  </si>
  <si>
    <t xml:space="preserve">      ACTIVO CTE - INV                         PASIVO CTE</t>
  </si>
  <si>
    <t>INV + CTAS POR COBRAR - CTAS POR PAGAR</t>
  </si>
  <si>
    <t xml:space="preserve">Cuentas x Cobrar </t>
  </si>
  <si>
    <t>Cuentas X Pagar</t>
  </si>
  <si>
    <t>TOTAL</t>
  </si>
  <si>
    <t>DIRECTRIZ</t>
  </si>
  <si>
    <t>SI</t>
  </si>
  <si>
    <t xml:space="preserve">Tiene departamento de Atencion al cliente activo </t>
  </si>
  <si>
    <t>Entrega valores agregados al servicio o bien prestado</t>
  </si>
  <si>
    <t xml:space="preserve">Es representante de la marca o distribuidor autorizado </t>
  </si>
  <si>
    <t>Ofrece capacitacion del bien o servicio prestado</t>
  </si>
  <si>
    <t>Es proveedor integral ofrece bienes y servicios requeridos</t>
  </si>
  <si>
    <t xml:space="preserve">Es distribuidor general </t>
  </si>
  <si>
    <t xml:space="preserve">Tiene sedes a en la ciudad donde opera la compañía </t>
  </si>
  <si>
    <t xml:space="preserve">Ofrece garantias de mas tres meses y/o respaldo de la marca </t>
  </si>
  <si>
    <t xml:space="preserve">Representacion </t>
  </si>
  <si>
    <t xml:space="preserve">Ubicación </t>
  </si>
  <si>
    <t>1. EVALUACIÓN FINANCIERA: 40%</t>
  </si>
  <si>
    <t xml:space="preserve">VALOR </t>
  </si>
  <si>
    <t>Periodo Contable Evaluado</t>
  </si>
  <si>
    <t>NO</t>
  </si>
  <si>
    <t xml:space="preserve">Las certificaciones comerciales presentadas fueron validadas </t>
  </si>
  <si>
    <t>%</t>
  </si>
  <si>
    <t>&gt; 80%</t>
  </si>
  <si>
    <t>60% - 80%</t>
  </si>
  <si>
    <t>&lt; 60%</t>
  </si>
  <si>
    <t xml:space="preserve">CALIFICACION OBTENIDA </t>
  </si>
  <si>
    <t>&gt; 0,6</t>
  </si>
  <si>
    <t>0,2 a 0,3</t>
  </si>
  <si>
    <t xml:space="preserve">SOBRESALIENTE </t>
  </si>
  <si>
    <t xml:space="preserve">ACEPTABLE </t>
  </si>
  <si>
    <t xml:space="preserve">DEFICIENTE </t>
  </si>
  <si>
    <t>Pósee certificaciones del sistema de gestión</t>
  </si>
  <si>
    <t>Usa materias primas recicladas o sostenibles  certificadas</t>
  </si>
  <si>
    <t>Cuenta con Plan, programa o sistema de Gestion enfocado al manejo y control de residuos</t>
  </si>
  <si>
    <t>Evita el consumo de plasticos y otros elementos de un solo uso</t>
  </si>
  <si>
    <t>Entrega productos a granel, con minimo empaque o usa empaques y embajales reutilizables</t>
  </si>
  <si>
    <t xml:space="preserve">2. EVALUACIÓN TECNICA: 40% </t>
  </si>
  <si>
    <t>3. EVALUACIÓN COMERCIAL :15%</t>
  </si>
  <si>
    <t>4. EVALUACIÓN CALIDAD: 5%</t>
  </si>
  <si>
    <t>5. PUNTOS ADICONALES</t>
  </si>
  <si>
    <t>MAYOR A 90 DÍAS</t>
  </si>
  <si>
    <t>Tiene sedes a en otras ciudades donde no opera la compañía</t>
  </si>
  <si>
    <t>5.2. MANEJO AMBIENTAL: 5%</t>
  </si>
  <si>
    <t>5.1. CRÉDITO: 5%</t>
  </si>
  <si>
    <t>Cuenta con programa de retorno de envases, embalajes o posconsumo / se responsabiliza de los residuos generados durante la ejecucion de sus actividades</t>
  </si>
  <si>
    <t>EVALUACIÓN Y SELECCIÓN DE PROVEEDORES  PERSONA JURIDICA</t>
  </si>
  <si>
    <t xml:space="preserve">CÓDIGO: </t>
  </si>
  <si>
    <t>GCC-FO-51</t>
  </si>
  <si>
    <t xml:space="preserve">VERSIÓN:                                       </t>
  </si>
  <si>
    <t xml:space="preserve">FECHA EMISION :       </t>
  </si>
  <si>
    <t xml:space="preserve">FECHA ACTUALIZACION :  </t>
  </si>
  <si>
    <t>PÁGINA:                                       1 DE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</si>
</sst>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&quot;$&quot;\ #,##0"/>
    <numFmt numFmtId="165" formatCode="0.0%"/>
    <numFmt numFmtId="166" formatCode="_-&quot;$&quot;\ * #,##0_-;\-&quot;$&quot;\ * #,##0_-;_-&quot;$&quot;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ndara"/>
      <family val="2"/>
    </font>
    <font>
      <sz val="10"/>
      <name val="Candara"/>
      <family val="2"/>
    </font>
    <font>
      <b/>
      <sz val="12"/>
      <color theme="1"/>
      <name val="Candara"/>
      <family val="2"/>
    </font>
    <font>
      <b/>
      <sz val="11"/>
      <color theme="1"/>
      <name val="Candara"/>
      <family val="2"/>
    </font>
    <font>
      <b/>
      <sz val="11"/>
      <color theme="0"/>
      <name val="Candara"/>
      <family val="2"/>
    </font>
    <font>
      <b/>
      <sz val="11"/>
      <color rgb="FF000000"/>
      <name val="Candara"/>
      <family val="2"/>
    </font>
    <font>
      <sz val="11"/>
      <color rgb="FF000000"/>
      <name val="Candara"/>
      <family val="2"/>
    </font>
    <font>
      <sz val="14"/>
      <color theme="1"/>
      <name val="Candara"/>
      <family val="2"/>
    </font>
    <font>
      <b/>
      <sz val="16"/>
      <color theme="0"/>
      <name val="Candara"/>
      <family val="2"/>
    </font>
    <font>
      <sz val="16"/>
      <color theme="0"/>
      <name val="Candara"/>
      <family val="2"/>
    </font>
    <font>
      <b/>
      <sz val="18"/>
      <color theme="1"/>
      <name val="Candara"/>
      <family val="2"/>
    </font>
    <font>
      <sz val="11"/>
      <color theme="0"/>
      <name val="Candara"/>
      <family val="2"/>
    </font>
    <font>
      <b/>
      <sz val="22"/>
      <color theme="1"/>
      <name val="Candar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54">
    <xf numFmtId="0" fontId="0" fillId="0" borderId="0" xfId="0"/>
    <xf numFmtId="0" fontId="3" fillId="2" borderId="25" xfId="0" applyFont="1" applyFill="1" applyBorder="1" applyAlignment="1">
      <alignment horizontal="center"/>
    </xf>
    <xf numFmtId="0" fontId="4" fillId="0" borderId="7" xfId="2" applyFont="1" applyBorder="1" applyAlignment="1">
      <alignment horizontal="left"/>
    </xf>
    <xf numFmtId="0" fontId="3" fillId="2" borderId="8" xfId="0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3" fillId="2" borderId="13" xfId="0" applyFont="1" applyFill="1" applyBorder="1" applyAlignment="1">
      <alignment horizontal="right" vertical="center"/>
    </xf>
    <xf numFmtId="14" fontId="3" fillId="2" borderId="13" xfId="0" applyNumberFormat="1" applyFont="1" applyFill="1" applyBorder="1" applyAlignment="1">
      <alignment horizontal="right" vertical="center"/>
    </xf>
    <xf numFmtId="14" fontId="4" fillId="0" borderId="1" xfId="2" applyNumberFormat="1" applyFont="1" applyBorder="1" applyAlignment="1">
      <alignment horizontal="left" vertical="center"/>
    </xf>
    <xf numFmtId="0" fontId="3" fillId="2" borderId="26" xfId="0" applyFont="1" applyFill="1" applyBorder="1" applyAlignment="1">
      <alignment horizontal="center"/>
    </xf>
    <xf numFmtId="0" fontId="4" fillId="0" borderId="10" xfId="2" applyFont="1" applyBorder="1" applyAlignment="1">
      <alignment horizontal="left"/>
    </xf>
    <xf numFmtId="0" fontId="3" fillId="2" borderId="11" xfId="0" applyFont="1" applyFill="1" applyBorder="1" applyAlignment="1">
      <alignment horizontal="right"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5" fillId="3" borderId="25" xfId="0" applyFont="1" applyFill="1" applyBorder="1" applyAlignment="1">
      <alignment horizontal="left" vertical="center" wrapText="1"/>
    </xf>
    <xf numFmtId="15" fontId="3" fillId="2" borderId="20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6" fillId="3" borderId="23" xfId="0" applyFont="1" applyFill="1" applyBorder="1" applyAlignment="1">
      <alignment horizontal="center"/>
    </xf>
    <xf numFmtId="0" fontId="6" fillId="3" borderId="35" xfId="0" applyFont="1" applyFill="1" applyBorder="1" applyAlignment="1">
      <alignment horizontal="center"/>
    </xf>
    <xf numFmtId="0" fontId="6" fillId="3" borderId="39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left" vertical="center"/>
    </xf>
    <xf numFmtId="164" fontId="6" fillId="2" borderId="23" xfId="0" applyNumberFormat="1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9" fontId="3" fillId="2" borderId="39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9" fontId="3" fillId="2" borderId="8" xfId="0" applyNumberFormat="1" applyFont="1" applyFill="1" applyBorder="1" applyAlignment="1">
      <alignment horizontal="center"/>
    </xf>
    <xf numFmtId="2" fontId="3" fillId="2" borderId="35" xfId="0" applyNumberFormat="1" applyFont="1" applyFill="1" applyBorder="1" applyAlignment="1">
      <alignment horizontal="center" vertical="center" wrapText="1"/>
    </xf>
    <xf numFmtId="9" fontId="3" fillId="4" borderId="23" xfId="0" applyNumberFormat="1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left" vertical="center"/>
    </xf>
    <xf numFmtId="164" fontId="6" fillId="2" borderId="24" xfId="0" applyNumberFormat="1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wrapText="1"/>
    </xf>
    <xf numFmtId="9" fontId="3" fillId="2" borderId="40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9" fontId="3" fillId="2" borderId="13" xfId="0" applyNumberFormat="1" applyFont="1" applyFill="1" applyBorder="1" applyAlignment="1">
      <alignment horizontal="center"/>
    </xf>
    <xf numFmtId="2" fontId="3" fillId="2" borderId="42" xfId="0" applyNumberFormat="1" applyFont="1" applyFill="1" applyBorder="1" applyAlignment="1">
      <alignment horizontal="center" vertical="center" wrapText="1"/>
    </xf>
    <xf numFmtId="9" fontId="3" fillId="4" borderId="32" xfId="0" applyNumberFormat="1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vertical="center"/>
    </xf>
    <xf numFmtId="164" fontId="3" fillId="2" borderId="33" xfId="0" applyNumberFormat="1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/>
    </xf>
    <xf numFmtId="9" fontId="3" fillId="2" borderId="11" xfId="0" applyNumberFormat="1" applyFont="1" applyFill="1" applyBorder="1" applyAlignment="1">
      <alignment horizontal="center"/>
    </xf>
    <xf numFmtId="2" fontId="3" fillId="2" borderId="43" xfId="0" applyNumberFormat="1" applyFont="1" applyFill="1" applyBorder="1" applyAlignment="1">
      <alignment horizontal="center" vertical="center" wrapText="1"/>
    </xf>
    <xf numFmtId="9" fontId="3" fillId="4" borderId="31" xfId="0" applyNumberFormat="1" applyFont="1" applyFill="1" applyBorder="1" applyAlignment="1">
      <alignment horizontal="center" vertical="center" wrapText="1"/>
    </xf>
    <xf numFmtId="9" fontId="3" fillId="2" borderId="32" xfId="0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/>
    </xf>
    <xf numFmtId="9" fontId="3" fillId="2" borderId="2" xfId="0" applyNumberFormat="1" applyFont="1" applyFill="1" applyBorder="1" applyAlignment="1">
      <alignment horizontal="center"/>
    </xf>
    <xf numFmtId="166" fontId="3" fillId="2" borderId="32" xfId="1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/>
    </xf>
    <xf numFmtId="9" fontId="3" fillId="2" borderId="10" xfId="0" applyNumberFormat="1" applyFont="1" applyFill="1" applyBorder="1" applyAlignment="1">
      <alignment horizontal="center"/>
    </xf>
    <xf numFmtId="166" fontId="3" fillId="2" borderId="31" xfId="1" applyNumberFormat="1" applyFont="1" applyFill="1" applyBorder="1" applyAlignment="1">
      <alignment horizontal="center" vertical="center" wrapText="1"/>
    </xf>
    <xf numFmtId="9" fontId="3" fillId="2" borderId="23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/>
    </xf>
    <xf numFmtId="9" fontId="3" fillId="2" borderId="7" xfId="0" applyNumberFormat="1" applyFont="1" applyFill="1" applyBorder="1" applyAlignment="1">
      <alignment horizontal="center"/>
    </xf>
    <xf numFmtId="2" fontId="3" fillId="2" borderId="23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/>
    </xf>
    <xf numFmtId="9" fontId="3" fillId="2" borderId="1" xfId="0" applyNumberFormat="1" applyFont="1" applyFill="1" applyBorder="1" applyAlignment="1">
      <alignment horizontal="center"/>
    </xf>
    <xf numFmtId="2" fontId="3" fillId="2" borderId="32" xfId="0" applyNumberFormat="1" applyFont="1" applyFill="1" applyBorder="1" applyAlignment="1">
      <alignment horizontal="center" vertical="center" wrapText="1"/>
    </xf>
    <xf numFmtId="2" fontId="3" fillId="2" borderId="31" xfId="0" applyNumberFormat="1" applyFont="1" applyFill="1" applyBorder="1" applyAlignment="1">
      <alignment horizontal="center" vertical="center" wrapText="1"/>
    </xf>
    <xf numFmtId="10" fontId="3" fillId="2" borderId="0" xfId="0" applyNumberFormat="1" applyFont="1" applyFill="1" applyAlignment="1">
      <alignment horizontal="center" vertical="center" wrapText="1"/>
    </xf>
    <xf numFmtId="0" fontId="9" fillId="2" borderId="26" xfId="0" applyFont="1" applyFill="1" applyBorder="1" applyAlignment="1">
      <alignment vertical="center"/>
    </xf>
    <xf numFmtId="164" fontId="3" fillId="2" borderId="34" xfId="0" applyNumberFormat="1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 vertical="center" wrapText="1"/>
    </xf>
    <xf numFmtId="10" fontId="6" fillId="2" borderId="3" xfId="0" applyNumberFormat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vertical="center" wrapText="1"/>
    </xf>
    <xf numFmtId="165" fontId="3" fillId="2" borderId="25" xfId="0" applyNumberFormat="1" applyFont="1" applyFill="1" applyBorder="1" applyAlignment="1">
      <alignment horizontal="center" vertical="center"/>
    </xf>
    <xf numFmtId="9" fontId="10" fillId="4" borderId="24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9" fillId="2" borderId="37" xfId="0" applyFont="1" applyFill="1" applyBorder="1" applyAlignment="1">
      <alignment vertical="center"/>
    </xf>
    <xf numFmtId="165" fontId="3" fillId="2" borderId="26" xfId="0" applyNumberFormat="1" applyFont="1" applyFill="1" applyBorder="1" applyAlignment="1">
      <alignment horizontal="center" vertical="center"/>
    </xf>
    <xf numFmtId="9" fontId="10" fillId="4" borderId="27" xfId="0" applyNumberFormat="1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165" fontId="3" fillId="2" borderId="3" xfId="0" applyNumberFormat="1" applyFont="1" applyFill="1" applyBorder="1" applyAlignment="1">
      <alignment horizontal="center" vertical="center"/>
    </xf>
    <xf numFmtId="9" fontId="10" fillId="4" borderId="27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9" fontId="10" fillId="2" borderId="26" xfId="0" applyNumberFormat="1" applyFont="1" applyFill="1" applyBorder="1" applyAlignment="1">
      <alignment horizontal="center" vertical="center" wrapText="1"/>
    </xf>
    <xf numFmtId="9" fontId="6" fillId="2" borderId="3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9" fontId="3" fillId="2" borderId="24" xfId="0" applyNumberFormat="1" applyFont="1" applyFill="1" applyBorder="1" applyAlignment="1">
      <alignment horizontal="center" vertical="center" wrapText="1"/>
    </xf>
    <xf numFmtId="9" fontId="10" fillId="4" borderId="24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9" fontId="3" fillId="2" borderId="26" xfId="0" applyNumberFormat="1" applyFont="1" applyFill="1" applyBorder="1" applyAlignment="1">
      <alignment horizontal="center" vertical="center" wrapText="1"/>
    </xf>
    <xf numFmtId="9" fontId="10" fillId="4" borderId="26" xfId="0" applyNumberFormat="1" applyFont="1" applyFill="1" applyBorder="1" applyAlignment="1">
      <alignment horizontal="center" vertical="center" wrapText="1"/>
    </xf>
    <xf numFmtId="9" fontId="10" fillId="2" borderId="3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9" fontId="3" fillId="2" borderId="31" xfId="0" applyNumberFormat="1" applyFont="1" applyFill="1" applyBorder="1" applyAlignment="1">
      <alignment horizontal="center" vertical="center" wrapText="1"/>
    </xf>
    <xf numFmtId="9" fontId="10" fillId="4" borderId="31" xfId="0" applyNumberFormat="1" applyFont="1" applyFill="1" applyBorder="1" applyAlignment="1">
      <alignment horizontal="center" vertical="center" wrapText="1"/>
    </xf>
    <xf numFmtId="9" fontId="10" fillId="2" borderId="3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9" fontId="10" fillId="2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9" fontId="6" fillId="2" borderId="0" xfId="0" applyNumberFormat="1" applyFont="1" applyFill="1" applyAlignment="1">
      <alignment horizontal="center" vertical="center" wrapText="1"/>
    </xf>
    <xf numFmtId="9" fontId="3" fillId="2" borderId="34" xfId="0" applyNumberFormat="1" applyFont="1" applyFill="1" applyBorder="1" applyAlignment="1">
      <alignment horizontal="center" vertical="center" wrapText="1"/>
    </xf>
    <xf numFmtId="9" fontId="10" fillId="4" borderId="3" xfId="0" applyNumberFormat="1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12" fillId="5" borderId="38" xfId="0" applyFont="1" applyFill="1" applyBorder="1" applyAlignment="1">
      <alignment horizontal="center" vertical="center" wrapText="1"/>
    </xf>
    <xf numFmtId="0" fontId="12" fillId="5" borderId="30" xfId="0" applyFont="1" applyFill="1" applyBorder="1" applyAlignment="1">
      <alignment horizontal="center" vertical="center" wrapText="1"/>
    </xf>
    <xf numFmtId="9" fontId="13" fillId="2" borderId="3" xfId="0" applyNumberFormat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/>
    </xf>
    <xf numFmtId="0" fontId="7" fillId="5" borderId="23" xfId="0" applyFont="1" applyFill="1" applyBorder="1" applyAlignment="1">
      <alignment horizontal="center" vertical="center" wrapText="1"/>
    </xf>
    <xf numFmtId="10" fontId="3" fillId="2" borderId="3" xfId="0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9" fontId="3" fillId="0" borderId="13" xfId="0" applyNumberFormat="1" applyFont="1" applyBorder="1" applyAlignment="1">
      <alignment horizontal="center" vertical="center" wrapText="1"/>
    </xf>
    <xf numFmtId="9" fontId="10" fillId="4" borderId="25" xfId="0" applyNumberFormat="1" applyFont="1" applyFill="1" applyBorder="1" applyAlignment="1">
      <alignment vertical="center" wrapText="1"/>
    </xf>
    <xf numFmtId="9" fontId="10" fillId="4" borderId="27" xfId="0" applyNumberFormat="1" applyFont="1" applyFill="1" applyBorder="1" applyAlignment="1">
      <alignment vertical="center" wrapText="1"/>
    </xf>
    <xf numFmtId="0" fontId="9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9" fontId="3" fillId="0" borderId="11" xfId="0" applyNumberFormat="1" applyFont="1" applyBorder="1" applyAlignment="1">
      <alignment horizontal="center" vertical="center" wrapText="1"/>
    </xf>
    <xf numFmtId="9" fontId="10" fillId="4" borderId="26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9" fontId="3" fillId="0" borderId="0" xfId="0" applyNumberFormat="1" applyFont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9" fontId="3" fillId="2" borderId="0" xfId="0" applyNumberFormat="1" applyFont="1" applyFill="1" applyAlignment="1">
      <alignment horizontal="center" vertical="center" wrapText="1"/>
    </xf>
    <xf numFmtId="9" fontId="10" fillId="0" borderId="0" xfId="0" applyNumberFormat="1" applyFont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 xr:uid="{DCFFFF90-A2C7-405C-87D7-7D9F4C4429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21</xdr:row>
      <xdr:rowOff>104775</xdr:rowOff>
    </xdr:from>
    <xdr:to>
      <xdr:col>5</xdr:col>
      <xdr:colOff>1504950</xdr:colOff>
      <xdr:row>21</xdr:row>
      <xdr:rowOff>104775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19939EA9-9EFF-454F-BA25-853927F32C76}"/>
            </a:ext>
          </a:extLst>
        </xdr:cNvPr>
        <xdr:cNvCxnSpPr/>
      </xdr:nvCxnSpPr>
      <xdr:spPr>
        <a:xfrm>
          <a:off x="9312275" y="5432425"/>
          <a:ext cx="9239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526256</xdr:colOff>
      <xdr:row>16</xdr:row>
      <xdr:rowOff>130969</xdr:rowOff>
    </xdr:from>
    <xdr:to>
      <xdr:col>5</xdr:col>
      <xdr:colOff>1450181</xdr:colOff>
      <xdr:row>16</xdr:row>
      <xdr:rowOff>130969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843643DA-0CCB-43D5-A00E-864E53CFADF9}"/>
            </a:ext>
          </a:extLst>
        </xdr:cNvPr>
        <xdr:cNvCxnSpPr/>
      </xdr:nvCxnSpPr>
      <xdr:spPr>
        <a:xfrm>
          <a:off x="9257506" y="4029869"/>
          <a:ext cx="9239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54430</xdr:colOff>
      <xdr:row>1</xdr:row>
      <xdr:rowOff>72569</xdr:rowOff>
    </xdr:from>
    <xdr:to>
      <xdr:col>1</xdr:col>
      <xdr:colOff>2168072</xdr:colOff>
      <xdr:row>3</xdr:row>
      <xdr:rowOff>161692</xdr:rowOff>
    </xdr:to>
    <xdr:pic>
      <xdr:nvPicPr>
        <xdr:cNvPr id="5" name="Gráfico 2">
          <a:extLst>
            <a:ext uri="{FF2B5EF4-FFF2-40B4-BE49-F238E27FC236}">
              <a16:creationId xmlns:a16="http://schemas.microsoft.com/office/drawing/2014/main" id="{8240CD23-4C67-4B02-9C8D-F57F44284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859" y="308426"/>
          <a:ext cx="2113642" cy="560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F41D3-3F2F-4C3E-A608-D1B86AF9B0F1}">
  <dimension ref="B1:K65"/>
  <sheetViews>
    <sheetView tabSelected="1" view="pageBreakPreview" zoomScale="70" zoomScaleNormal="80" zoomScaleSheetLayoutView="70" workbookViewId="0">
      <selection activeCell="D12" sqref="D12"/>
    </sheetView>
  </sheetViews>
  <sheetFormatPr baseColWidth="10" defaultColWidth="11.453125" defaultRowHeight="14.5" x14ac:dyDescent="0.35"/>
  <cols>
    <col min="1" max="1" width="4.453125" style="12" customWidth="1"/>
    <col min="2" max="2" width="31.453125" style="12" customWidth="1"/>
    <col min="3" max="3" width="54.26953125" style="12" customWidth="1"/>
    <col min="4" max="4" width="13" style="12" customWidth="1"/>
    <col min="5" max="5" width="21.81640625" style="12" customWidth="1"/>
    <col min="6" max="6" width="30.26953125" style="13" customWidth="1"/>
    <col min="7" max="7" width="21.26953125" style="12" customWidth="1"/>
    <col min="8" max="8" width="10.54296875" style="12" customWidth="1"/>
    <col min="9" max="9" width="7.7265625" style="12" customWidth="1"/>
    <col min="10" max="10" width="22.54296875" style="14" customWidth="1"/>
    <col min="11" max="11" width="13.26953125" style="12" customWidth="1"/>
    <col min="12" max="12" width="4.26953125" style="12" customWidth="1"/>
    <col min="13" max="16384" width="11.453125" style="12"/>
  </cols>
  <sheetData>
    <row r="1" spans="2:11" ht="18.5" customHeight="1" x14ac:dyDescent="0.35">
      <c r="B1" s="1"/>
      <c r="C1" s="148" t="s">
        <v>74</v>
      </c>
      <c r="D1" s="148"/>
      <c r="E1" s="148"/>
      <c r="F1" s="148"/>
      <c r="G1" s="148"/>
      <c r="H1" s="148"/>
      <c r="I1" s="149"/>
      <c r="J1" s="2" t="s">
        <v>75</v>
      </c>
      <c r="K1" s="3" t="s">
        <v>76</v>
      </c>
    </row>
    <row r="2" spans="2:11" ht="18.5" customHeight="1" x14ac:dyDescent="0.35">
      <c r="B2" s="4"/>
      <c r="C2" s="150"/>
      <c r="D2" s="150"/>
      <c r="E2" s="150"/>
      <c r="F2" s="150"/>
      <c r="G2" s="150"/>
      <c r="H2" s="150"/>
      <c r="I2" s="151"/>
      <c r="J2" s="5" t="s">
        <v>77</v>
      </c>
      <c r="K2" s="6">
        <v>4</v>
      </c>
    </row>
    <row r="3" spans="2:11" ht="18.5" customHeight="1" x14ac:dyDescent="0.35">
      <c r="B3" s="4"/>
      <c r="C3" s="150"/>
      <c r="D3" s="150"/>
      <c r="E3" s="150"/>
      <c r="F3" s="150"/>
      <c r="G3" s="150"/>
      <c r="H3" s="150"/>
      <c r="I3" s="151"/>
      <c r="J3" s="5" t="s">
        <v>78</v>
      </c>
      <c r="K3" s="7">
        <v>45155</v>
      </c>
    </row>
    <row r="4" spans="2:11" ht="18.5" customHeight="1" x14ac:dyDescent="0.35">
      <c r="B4" s="4"/>
      <c r="C4" s="150"/>
      <c r="D4" s="150"/>
      <c r="E4" s="150"/>
      <c r="F4" s="150"/>
      <c r="G4" s="150"/>
      <c r="H4" s="150"/>
      <c r="I4" s="151"/>
      <c r="J4" s="8" t="s">
        <v>79</v>
      </c>
      <c r="K4" s="7">
        <v>45987</v>
      </c>
    </row>
    <row r="5" spans="2:11" ht="18.5" customHeight="1" thickBot="1" x14ac:dyDescent="0.4">
      <c r="B5" s="9"/>
      <c r="C5" s="152"/>
      <c r="D5" s="152"/>
      <c r="E5" s="152"/>
      <c r="F5" s="152"/>
      <c r="G5" s="152"/>
      <c r="H5" s="152"/>
      <c r="I5" s="153"/>
      <c r="J5" s="10" t="s">
        <v>80</v>
      </c>
      <c r="K5" s="11"/>
    </row>
    <row r="6" spans="2:11" ht="15" thickBot="1" x14ac:dyDescent="0.4"/>
    <row r="7" spans="2:11" s="14" customFormat="1" ht="23.25" customHeight="1" x14ac:dyDescent="0.35">
      <c r="B7" s="15" t="s">
        <v>0</v>
      </c>
      <c r="C7" s="16"/>
      <c r="D7" s="17"/>
      <c r="E7" s="17"/>
      <c r="F7" s="17"/>
      <c r="G7" s="17"/>
      <c r="H7" s="17"/>
      <c r="I7" s="17"/>
      <c r="J7" s="17"/>
      <c r="K7" s="18"/>
    </row>
    <row r="8" spans="2:11" s="14" customFormat="1" ht="23.25" customHeight="1" x14ac:dyDescent="0.35">
      <c r="B8" s="19" t="s">
        <v>1</v>
      </c>
      <c r="C8" s="20"/>
      <c r="D8" s="21"/>
      <c r="E8" s="21"/>
      <c r="F8" s="21"/>
      <c r="G8" s="21"/>
      <c r="H8" s="21"/>
      <c r="I8" s="21"/>
      <c r="J8" s="21"/>
      <c r="K8" s="22"/>
    </row>
    <row r="9" spans="2:11" s="14" customFormat="1" ht="23.25" customHeight="1" x14ac:dyDescent="0.35">
      <c r="B9" s="19" t="s">
        <v>2</v>
      </c>
      <c r="C9" s="20"/>
      <c r="D9" s="21"/>
      <c r="E9" s="21"/>
      <c r="F9" s="21"/>
      <c r="G9" s="21"/>
      <c r="H9" s="21"/>
      <c r="I9" s="21"/>
      <c r="J9" s="21"/>
      <c r="K9" s="22"/>
    </row>
    <row r="10" spans="2:11" s="14" customFormat="1" ht="23.25" customHeight="1" x14ac:dyDescent="0.35">
      <c r="B10" s="19" t="s">
        <v>4</v>
      </c>
      <c r="C10" s="20"/>
      <c r="D10" s="21"/>
      <c r="E10" s="21"/>
      <c r="F10" s="21"/>
      <c r="G10" s="21"/>
      <c r="H10" s="21"/>
      <c r="I10" s="21"/>
      <c r="J10" s="21"/>
      <c r="K10" s="22"/>
    </row>
    <row r="11" spans="2:11" s="14" customFormat="1" ht="23.25" customHeight="1" thickBot="1" x14ac:dyDescent="0.4">
      <c r="B11" s="23" t="s">
        <v>3</v>
      </c>
      <c r="C11" s="24"/>
      <c r="D11" s="25"/>
      <c r="E11" s="25"/>
      <c r="F11" s="25"/>
      <c r="G11" s="25"/>
      <c r="H11" s="25"/>
      <c r="I11" s="25"/>
      <c r="J11" s="25"/>
      <c r="K11" s="26"/>
    </row>
    <row r="13" spans="2:11" ht="15.5" x14ac:dyDescent="0.35">
      <c r="B13" s="27" t="s">
        <v>45</v>
      </c>
      <c r="E13" s="28"/>
      <c r="F13" s="28"/>
      <c r="G13" s="28"/>
    </row>
    <row r="14" spans="2:11" ht="15" thickBot="1" x14ac:dyDescent="0.4">
      <c r="B14" s="29"/>
      <c r="E14" s="14"/>
      <c r="F14" s="14"/>
      <c r="G14" s="14"/>
    </row>
    <row r="15" spans="2:11" ht="25.5" customHeight="1" thickBot="1" x14ac:dyDescent="0.4">
      <c r="B15" s="30" t="s">
        <v>25</v>
      </c>
      <c r="C15" s="31" t="s">
        <v>23</v>
      </c>
      <c r="E15" s="32" t="s">
        <v>24</v>
      </c>
      <c r="F15" s="32" t="s">
        <v>21</v>
      </c>
      <c r="G15" s="33" t="s">
        <v>22</v>
      </c>
      <c r="H15" s="34" t="s">
        <v>19</v>
      </c>
      <c r="I15" s="35"/>
      <c r="J15" s="33" t="s">
        <v>46</v>
      </c>
      <c r="K15" s="36" t="s">
        <v>20</v>
      </c>
    </row>
    <row r="16" spans="2:11" ht="22.5" customHeight="1" x14ac:dyDescent="0.35">
      <c r="B16" s="37" t="s">
        <v>47</v>
      </c>
      <c r="C16" s="38"/>
      <c r="E16" s="39" t="s">
        <v>10</v>
      </c>
      <c r="F16" s="39" t="s">
        <v>26</v>
      </c>
      <c r="G16" s="40">
        <v>0.25</v>
      </c>
      <c r="H16" s="41" t="s">
        <v>55</v>
      </c>
      <c r="I16" s="42">
        <v>0</v>
      </c>
      <c r="J16" s="43" t="str">
        <f>IF(C22="","",(C22/C23))</f>
        <v/>
      </c>
      <c r="K16" s="44"/>
    </row>
    <row r="17" spans="2:11" ht="22.5" customHeight="1" x14ac:dyDescent="0.35">
      <c r="B17" s="45"/>
      <c r="C17" s="46"/>
      <c r="E17" s="47"/>
      <c r="F17" s="47"/>
      <c r="G17" s="48"/>
      <c r="H17" s="49" t="s">
        <v>18</v>
      </c>
      <c r="I17" s="50">
        <v>0.15</v>
      </c>
      <c r="J17" s="51"/>
      <c r="K17" s="52"/>
    </row>
    <row r="18" spans="2:11" ht="22.5" customHeight="1" thickBot="1" x14ac:dyDescent="0.4">
      <c r="B18" s="53" t="s">
        <v>5</v>
      </c>
      <c r="C18" s="54"/>
      <c r="E18" s="55"/>
      <c r="F18" s="55"/>
      <c r="G18" s="56"/>
      <c r="H18" s="57" t="s">
        <v>56</v>
      </c>
      <c r="I18" s="58">
        <v>0.25</v>
      </c>
      <c r="J18" s="59"/>
      <c r="K18" s="60"/>
    </row>
    <row r="19" spans="2:11" ht="22.5" customHeight="1" x14ac:dyDescent="0.35">
      <c r="B19" s="53" t="s">
        <v>6</v>
      </c>
      <c r="C19" s="54"/>
      <c r="E19" s="47" t="s">
        <v>27</v>
      </c>
      <c r="F19" s="47" t="s">
        <v>29</v>
      </c>
      <c r="G19" s="61">
        <v>0.25</v>
      </c>
      <c r="H19" s="62" t="s">
        <v>15</v>
      </c>
      <c r="I19" s="63">
        <v>0.25</v>
      </c>
      <c r="J19" s="64">
        <f>(C19+C24)-C25</f>
        <v>0</v>
      </c>
      <c r="K19" s="52"/>
    </row>
    <row r="20" spans="2:11" ht="22.5" customHeight="1" thickBot="1" x14ac:dyDescent="0.4">
      <c r="B20" s="53" t="s">
        <v>7</v>
      </c>
      <c r="C20" s="54"/>
      <c r="E20" s="55"/>
      <c r="F20" s="55"/>
      <c r="G20" s="55"/>
      <c r="H20" s="65" t="s">
        <v>16</v>
      </c>
      <c r="I20" s="66">
        <v>0</v>
      </c>
      <c r="J20" s="67"/>
      <c r="K20" s="60"/>
    </row>
    <row r="21" spans="2:11" ht="22.5" customHeight="1" x14ac:dyDescent="0.35">
      <c r="B21" s="53" t="s">
        <v>8</v>
      </c>
      <c r="C21" s="54"/>
      <c r="E21" s="39" t="s">
        <v>11</v>
      </c>
      <c r="F21" s="39" t="s">
        <v>28</v>
      </c>
      <c r="G21" s="68">
        <v>0.5</v>
      </c>
      <c r="H21" s="69" t="s">
        <v>12</v>
      </c>
      <c r="I21" s="70">
        <v>0.5</v>
      </c>
      <c r="J21" s="71" t="e">
        <f>(C18-C19)/C21</f>
        <v>#DIV/0!</v>
      </c>
      <c r="K21" s="44"/>
    </row>
    <row r="22" spans="2:11" ht="22.5" customHeight="1" x14ac:dyDescent="0.35">
      <c r="B22" s="53" t="s">
        <v>9</v>
      </c>
      <c r="C22" s="54"/>
      <c r="E22" s="47"/>
      <c r="F22" s="47"/>
      <c r="G22" s="47"/>
      <c r="H22" s="72" t="s">
        <v>14</v>
      </c>
      <c r="I22" s="73">
        <v>0.4</v>
      </c>
      <c r="J22" s="74"/>
      <c r="K22" s="52"/>
    </row>
    <row r="23" spans="2:11" ht="22.5" customHeight="1" thickBot="1" x14ac:dyDescent="0.4">
      <c r="B23" s="53" t="s">
        <v>17</v>
      </c>
      <c r="C23" s="54"/>
      <c r="E23" s="55"/>
      <c r="F23" s="55"/>
      <c r="G23" s="55"/>
      <c r="H23" s="65" t="s">
        <v>13</v>
      </c>
      <c r="I23" s="66">
        <v>0</v>
      </c>
      <c r="J23" s="75"/>
      <c r="K23" s="60"/>
    </row>
    <row r="24" spans="2:11" ht="22.5" customHeight="1" thickBot="1" x14ac:dyDescent="0.4">
      <c r="B24" s="53" t="s">
        <v>30</v>
      </c>
      <c r="C24" s="54"/>
      <c r="K24" s="76"/>
    </row>
    <row r="25" spans="2:11" ht="22.5" customHeight="1" thickBot="1" x14ac:dyDescent="0.4">
      <c r="B25" s="77" t="s">
        <v>31</v>
      </c>
      <c r="C25" s="78"/>
      <c r="J25" s="79" t="s">
        <v>32</v>
      </c>
      <c r="K25" s="80">
        <f>+(40%*K16)+(40%*K19)+(40%*K21)</f>
        <v>0</v>
      </c>
    </row>
    <row r="27" spans="2:11" ht="15.5" x14ac:dyDescent="0.35">
      <c r="B27" s="27" t="s">
        <v>65</v>
      </c>
      <c r="E27" s="28"/>
      <c r="F27" s="28"/>
      <c r="G27" s="28"/>
    </row>
    <row r="28" spans="2:11" ht="6.75" customHeight="1" thickBot="1" x14ac:dyDescent="0.4">
      <c r="E28" s="14"/>
      <c r="F28" s="14"/>
      <c r="G28" s="14"/>
    </row>
    <row r="29" spans="2:11" ht="25.5" customHeight="1" thickBot="1" x14ac:dyDescent="0.4">
      <c r="B29" s="81" t="s">
        <v>33</v>
      </c>
      <c r="C29" s="82"/>
      <c r="D29" s="30" t="s">
        <v>19</v>
      </c>
      <c r="E29" s="14"/>
      <c r="F29" s="83" t="s">
        <v>20</v>
      </c>
      <c r="G29" s="14"/>
    </row>
    <row r="30" spans="2:11" ht="31.5" customHeight="1" x14ac:dyDescent="0.35">
      <c r="B30" s="84" t="s">
        <v>43</v>
      </c>
      <c r="C30" s="85" t="s">
        <v>37</v>
      </c>
      <c r="D30" s="86">
        <v>0.13</v>
      </c>
      <c r="E30" s="14"/>
      <c r="F30" s="87"/>
      <c r="G30" s="14"/>
    </row>
    <row r="31" spans="2:11" ht="15" thickBot="1" x14ac:dyDescent="0.4">
      <c r="B31" s="88"/>
      <c r="C31" s="89" t="s">
        <v>40</v>
      </c>
      <c r="D31" s="90">
        <v>0.05</v>
      </c>
      <c r="E31" s="14"/>
      <c r="F31" s="91"/>
      <c r="G31" s="14"/>
    </row>
    <row r="32" spans="2:11" x14ac:dyDescent="0.35">
      <c r="B32" s="84" t="s">
        <v>44</v>
      </c>
      <c r="C32" s="92" t="s">
        <v>41</v>
      </c>
      <c r="D32" s="86">
        <v>0.1</v>
      </c>
      <c r="E32" s="14"/>
      <c r="F32" s="91"/>
      <c r="G32" s="14"/>
    </row>
    <row r="33" spans="2:11" ht="16.5" customHeight="1" thickBot="1" x14ac:dyDescent="0.4">
      <c r="B33" s="88"/>
      <c r="C33" s="89" t="s">
        <v>70</v>
      </c>
      <c r="D33" s="90">
        <v>0.05</v>
      </c>
      <c r="E33" s="14"/>
      <c r="F33" s="91"/>
      <c r="G33" s="14"/>
    </row>
    <row r="34" spans="2:11" ht="27" customHeight="1" thickBot="1" x14ac:dyDescent="0.4">
      <c r="B34" s="93" t="s">
        <v>36</v>
      </c>
      <c r="C34" s="94"/>
      <c r="D34" s="95">
        <v>0.05</v>
      </c>
      <c r="E34" s="14"/>
      <c r="F34" s="96"/>
      <c r="G34" s="14"/>
    </row>
    <row r="35" spans="2:11" ht="27" customHeight="1" thickBot="1" x14ac:dyDescent="0.4">
      <c r="B35" s="93" t="s">
        <v>39</v>
      </c>
      <c r="C35" s="94"/>
      <c r="D35" s="95">
        <v>0.05</v>
      </c>
      <c r="E35" s="14"/>
      <c r="F35" s="96"/>
      <c r="G35" s="14"/>
    </row>
    <row r="36" spans="2:11" ht="27" customHeight="1" thickBot="1" x14ac:dyDescent="0.4">
      <c r="B36" s="93" t="s">
        <v>38</v>
      </c>
      <c r="C36" s="94"/>
      <c r="D36" s="95">
        <v>0.02</v>
      </c>
      <c r="E36" s="14"/>
      <c r="F36" s="96"/>
      <c r="G36" s="14"/>
    </row>
    <row r="37" spans="2:11" ht="27" customHeight="1" thickBot="1" x14ac:dyDescent="0.4">
      <c r="B37" s="93" t="s">
        <v>42</v>
      </c>
      <c r="C37" s="94"/>
      <c r="D37" s="95">
        <v>0.05</v>
      </c>
      <c r="E37" s="14"/>
      <c r="F37" s="96"/>
      <c r="G37" s="14"/>
    </row>
    <row r="38" spans="2:11" ht="23.25" customHeight="1" thickBot="1" x14ac:dyDescent="0.4">
      <c r="D38" s="97" t="s">
        <v>20</v>
      </c>
      <c r="E38" s="14"/>
      <c r="F38" s="98">
        <f>+SUM(F30:F37)</f>
        <v>0</v>
      </c>
      <c r="G38" s="14"/>
      <c r="J38" s="79" t="s">
        <v>32</v>
      </c>
      <c r="K38" s="99">
        <f>+F38</f>
        <v>0</v>
      </c>
    </row>
    <row r="39" spans="2:11" ht="15.5" x14ac:dyDescent="0.35">
      <c r="B39" s="27" t="s">
        <v>66</v>
      </c>
      <c r="E39" s="28"/>
      <c r="F39" s="28"/>
      <c r="G39" s="28"/>
    </row>
    <row r="40" spans="2:11" ht="6.75" customHeight="1" thickBot="1" x14ac:dyDescent="0.4">
      <c r="E40" s="14"/>
      <c r="F40" s="14"/>
      <c r="G40" s="14"/>
    </row>
    <row r="41" spans="2:11" ht="28.5" customHeight="1" thickBot="1" x14ac:dyDescent="0.4">
      <c r="B41" s="100" t="s">
        <v>33</v>
      </c>
      <c r="C41" s="101"/>
      <c r="D41" s="102" t="s">
        <v>34</v>
      </c>
      <c r="E41" s="103" t="s">
        <v>48</v>
      </c>
      <c r="F41" s="83" t="s">
        <v>20</v>
      </c>
      <c r="G41" s="14"/>
    </row>
    <row r="42" spans="2:11" ht="24" customHeight="1" x14ac:dyDescent="0.35">
      <c r="B42" s="104" t="s">
        <v>35</v>
      </c>
      <c r="C42" s="105"/>
      <c r="D42" s="106">
        <v>0.05</v>
      </c>
      <c r="E42" s="106">
        <v>0</v>
      </c>
      <c r="F42" s="107"/>
      <c r="G42" s="14"/>
    </row>
    <row r="43" spans="2:11" ht="24" customHeight="1" thickBot="1" x14ac:dyDescent="0.4">
      <c r="B43" s="108" t="s">
        <v>49</v>
      </c>
      <c r="C43" s="109"/>
      <c r="D43" s="110">
        <v>0.1</v>
      </c>
      <c r="E43" s="110">
        <v>0</v>
      </c>
      <c r="F43" s="111"/>
      <c r="G43" s="14"/>
    </row>
    <row r="44" spans="2:11" ht="27" customHeight="1" thickBot="1" x14ac:dyDescent="0.4">
      <c r="E44" s="14"/>
      <c r="F44" s="112">
        <f>+SUM(F42:F43)</f>
        <v>0</v>
      </c>
      <c r="G44" s="14"/>
      <c r="J44" s="79" t="s">
        <v>32</v>
      </c>
      <c r="K44" s="99">
        <f>+F44</f>
        <v>0</v>
      </c>
    </row>
    <row r="45" spans="2:11" ht="15.5" x14ac:dyDescent="0.35">
      <c r="B45" s="27" t="s">
        <v>67</v>
      </c>
      <c r="E45" s="28"/>
      <c r="F45" s="28"/>
      <c r="G45" s="28"/>
    </row>
    <row r="46" spans="2:11" ht="5.25" customHeight="1" thickBot="1" x14ac:dyDescent="0.4">
      <c r="E46" s="14"/>
      <c r="F46" s="14"/>
      <c r="G46" s="14"/>
    </row>
    <row r="47" spans="2:11" ht="23.25" customHeight="1" thickBot="1" x14ac:dyDescent="0.4">
      <c r="B47" s="81" t="s">
        <v>33</v>
      </c>
      <c r="C47" s="113"/>
      <c r="D47" s="102" t="s">
        <v>34</v>
      </c>
      <c r="E47" s="103" t="s">
        <v>48</v>
      </c>
      <c r="F47" s="83" t="s">
        <v>20</v>
      </c>
      <c r="G47" s="14"/>
    </row>
    <row r="48" spans="2:11" ht="24" customHeight="1" thickBot="1" x14ac:dyDescent="0.4">
      <c r="B48" s="93" t="s">
        <v>60</v>
      </c>
      <c r="C48" s="114"/>
      <c r="D48" s="115">
        <v>0.05</v>
      </c>
      <c r="E48" s="115">
        <v>0</v>
      </c>
      <c r="F48" s="116"/>
      <c r="G48" s="14"/>
    </row>
    <row r="49" spans="2:11" ht="31.5" customHeight="1" thickBot="1" x14ac:dyDescent="0.4">
      <c r="E49" s="14"/>
      <c r="F49" s="117">
        <f>+SUM(F48:F48)</f>
        <v>0</v>
      </c>
      <c r="G49" s="14"/>
      <c r="J49" s="79" t="s">
        <v>32</v>
      </c>
      <c r="K49" s="99">
        <f>+F49</f>
        <v>0</v>
      </c>
    </row>
    <row r="50" spans="2:11" ht="31.5" customHeight="1" x14ac:dyDescent="0.35">
      <c r="B50" s="118" t="s">
        <v>68</v>
      </c>
      <c r="E50" s="14"/>
      <c r="F50" s="119"/>
      <c r="G50" s="14"/>
      <c r="J50" s="120"/>
      <c r="K50" s="121"/>
    </row>
    <row r="51" spans="2:11" ht="15.5" x14ac:dyDescent="0.35">
      <c r="B51" s="27" t="s">
        <v>72</v>
      </c>
      <c r="E51" s="28"/>
      <c r="F51" s="28"/>
      <c r="G51" s="28"/>
    </row>
    <row r="52" spans="2:11" ht="5.25" customHeight="1" thickBot="1" x14ac:dyDescent="0.4">
      <c r="E52" s="14"/>
      <c r="F52" s="14"/>
      <c r="G52" s="14"/>
    </row>
    <row r="53" spans="2:11" ht="23.25" customHeight="1" thickBot="1" x14ac:dyDescent="0.4">
      <c r="B53" s="81" t="s">
        <v>33</v>
      </c>
      <c r="C53" s="113"/>
      <c r="D53" s="30" t="s">
        <v>50</v>
      </c>
      <c r="E53" s="14"/>
      <c r="F53" s="83" t="s">
        <v>20</v>
      </c>
      <c r="G53" s="14"/>
    </row>
    <row r="54" spans="2:11" ht="24" customHeight="1" thickBot="1" x14ac:dyDescent="0.4">
      <c r="B54" s="108" t="s">
        <v>69</v>
      </c>
      <c r="C54" s="109"/>
      <c r="D54" s="122">
        <v>0.05</v>
      </c>
      <c r="E54" s="14"/>
      <c r="F54" s="123">
        <v>0</v>
      </c>
      <c r="G54" s="14"/>
      <c r="J54" s="79" t="s">
        <v>32</v>
      </c>
      <c r="K54" s="99">
        <f>+F54</f>
        <v>0</v>
      </c>
    </row>
    <row r="55" spans="2:11" ht="24" customHeight="1" thickBot="1" x14ac:dyDescent="0.4"/>
    <row r="56" spans="2:11" ht="36" customHeight="1" thickBot="1" x14ac:dyDescent="0.4">
      <c r="B56" s="27" t="s">
        <v>71</v>
      </c>
      <c r="H56" s="124" t="s">
        <v>54</v>
      </c>
      <c r="I56" s="125"/>
      <c r="J56" s="126"/>
      <c r="K56" s="127">
        <f>IF((K54+K49+K44+K38+K25+F64)&gt;100%,100%,(K54+K49+K44+K38+K25+F64))</f>
        <v>0</v>
      </c>
    </row>
    <row r="57" spans="2:11" ht="15" thickBot="1" x14ac:dyDescent="0.4"/>
    <row r="58" spans="2:11" ht="37.5" customHeight="1" thickBot="1" x14ac:dyDescent="0.4">
      <c r="B58" s="128" t="s">
        <v>33</v>
      </c>
      <c r="C58" s="129"/>
      <c r="D58" s="130" t="s">
        <v>50</v>
      </c>
      <c r="F58" s="131" t="s">
        <v>20</v>
      </c>
      <c r="H58" s="124" t="s">
        <v>57</v>
      </c>
      <c r="I58" s="125"/>
      <c r="J58" s="126"/>
      <c r="K58" s="132" t="s">
        <v>51</v>
      </c>
    </row>
    <row r="59" spans="2:11" ht="36.75" customHeight="1" thickBot="1" x14ac:dyDescent="0.4">
      <c r="B59" s="133" t="s">
        <v>62</v>
      </c>
      <c r="C59" s="134"/>
      <c r="D59" s="135">
        <v>0.01</v>
      </c>
      <c r="F59" s="136"/>
    </row>
    <row r="60" spans="2:11" ht="38.25" customHeight="1" thickBot="1" x14ac:dyDescent="0.4">
      <c r="B60" s="133" t="s">
        <v>61</v>
      </c>
      <c r="C60" s="134"/>
      <c r="D60" s="135">
        <v>0.01</v>
      </c>
      <c r="F60" s="137"/>
      <c r="H60" s="124" t="s">
        <v>58</v>
      </c>
      <c r="I60" s="125"/>
      <c r="J60" s="126"/>
      <c r="K60" s="132" t="s">
        <v>52</v>
      </c>
    </row>
    <row r="61" spans="2:11" ht="38.25" customHeight="1" thickBot="1" x14ac:dyDescent="0.4">
      <c r="B61" s="133" t="s">
        <v>73</v>
      </c>
      <c r="C61" s="134"/>
      <c r="D61" s="135">
        <v>0.01</v>
      </c>
      <c r="F61" s="137"/>
    </row>
    <row r="62" spans="2:11" ht="33" customHeight="1" thickBot="1" x14ac:dyDescent="0.4">
      <c r="B62" s="133" t="s">
        <v>64</v>
      </c>
      <c r="C62" s="134"/>
      <c r="D62" s="135">
        <v>0.01</v>
      </c>
      <c r="F62" s="137"/>
      <c r="H62" s="124" t="s">
        <v>59</v>
      </c>
      <c r="I62" s="125"/>
      <c r="J62" s="126"/>
      <c r="K62" s="132" t="s">
        <v>53</v>
      </c>
    </row>
    <row r="63" spans="2:11" ht="15" customHeight="1" thickBot="1" x14ac:dyDescent="0.4">
      <c r="B63" s="138" t="s">
        <v>63</v>
      </c>
      <c r="C63" s="139"/>
      <c r="D63" s="140">
        <v>0.01</v>
      </c>
      <c r="F63" s="141"/>
    </row>
    <row r="64" spans="2:11" ht="19" thickBot="1" x14ac:dyDescent="0.4">
      <c r="B64" s="142"/>
      <c r="C64" s="143"/>
      <c r="D64" s="144"/>
      <c r="F64" s="117">
        <f>+SUM(F59:F63)</f>
        <v>0</v>
      </c>
    </row>
    <row r="65" spans="2:6" ht="18.5" x14ac:dyDescent="0.35">
      <c r="B65" s="145"/>
      <c r="C65" s="143"/>
      <c r="D65" s="146"/>
      <c r="F65" s="147"/>
    </row>
  </sheetData>
  <mergeCells count="56">
    <mergeCell ref="B62:C62"/>
    <mergeCell ref="H62:J62"/>
    <mergeCell ref="B63:C63"/>
    <mergeCell ref="B53:C53"/>
    <mergeCell ref="B54:C54"/>
    <mergeCell ref="H56:J56"/>
    <mergeCell ref="B58:C58"/>
    <mergeCell ref="H58:J58"/>
    <mergeCell ref="B59:C59"/>
    <mergeCell ref="B60:C60"/>
    <mergeCell ref="H60:J60"/>
    <mergeCell ref="B61:C61"/>
    <mergeCell ref="B43:C43"/>
    <mergeCell ref="E45:G45"/>
    <mergeCell ref="B47:C47"/>
    <mergeCell ref="B48:C48"/>
    <mergeCell ref="E51:G51"/>
    <mergeCell ref="B42:C42"/>
    <mergeCell ref="B29:C29"/>
    <mergeCell ref="B30:B31"/>
    <mergeCell ref="F30:F31"/>
    <mergeCell ref="B32:B33"/>
    <mergeCell ref="F32:F33"/>
    <mergeCell ref="B34:C34"/>
    <mergeCell ref="B35:C35"/>
    <mergeCell ref="B36:C36"/>
    <mergeCell ref="B37:C37"/>
    <mergeCell ref="E39:G39"/>
    <mergeCell ref="B41:C41"/>
    <mergeCell ref="E27:G27"/>
    <mergeCell ref="K16:K18"/>
    <mergeCell ref="E19:E20"/>
    <mergeCell ref="F19:F20"/>
    <mergeCell ref="G19:G20"/>
    <mergeCell ref="J19:J20"/>
    <mergeCell ref="K19:K20"/>
    <mergeCell ref="J16:J18"/>
    <mergeCell ref="E21:E23"/>
    <mergeCell ref="F21:F23"/>
    <mergeCell ref="G21:G23"/>
    <mergeCell ref="J21:J23"/>
    <mergeCell ref="K21:K23"/>
    <mergeCell ref="B16:B17"/>
    <mergeCell ref="C16:C17"/>
    <mergeCell ref="E16:E18"/>
    <mergeCell ref="F16:F18"/>
    <mergeCell ref="G16:G18"/>
    <mergeCell ref="H15:I15"/>
    <mergeCell ref="C7:K7"/>
    <mergeCell ref="C8:K8"/>
    <mergeCell ref="C9:K9"/>
    <mergeCell ref="C10:K10"/>
    <mergeCell ref="C11:K11"/>
    <mergeCell ref="E13:G13"/>
    <mergeCell ref="B1:B5"/>
    <mergeCell ref="C1:I5"/>
  </mergeCells>
  <pageMargins left="0.25" right="0.25" top="0.75" bottom="0.75" header="0.3" footer="0.3"/>
  <pageSetup scale="4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97c519a-c4d7-4851-912d-549b11b0d1e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CF97092A14F6409E0172DC8D4CDA6D" ma:contentTypeVersion="4" ma:contentTypeDescription="Create a new document." ma:contentTypeScope="" ma:versionID="1128c97b56c70c015985599eb596f105">
  <xsd:schema xmlns:xsd="http://www.w3.org/2001/XMLSchema" xmlns:xs="http://www.w3.org/2001/XMLSchema" xmlns:p="http://schemas.microsoft.com/office/2006/metadata/properties" xmlns:ns3="797c519a-c4d7-4851-912d-549b11b0d1ed" targetNamespace="http://schemas.microsoft.com/office/2006/metadata/properties" ma:root="true" ma:fieldsID="b85149c50414eb94805e4f94d66412bd" ns3:_="">
    <xsd:import namespace="797c519a-c4d7-4851-912d-549b11b0d1e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7c519a-c4d7-4851-912d-549b11b0d1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4BA8EC-66C4-4A0E-9736-A14BC0B5BF20}">
  <ds:schemaRefs>
    <ds:schemaRef ds:uri="http://purl.org/dc/elements/1.1/"/>
    <ds:schemaRef ds:uri="797c519a-c4d7-4851-912d-549b11b0d1ed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B8C196A-70A6-4A81-976A-0F0A0BDB80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5B1232-BA51-42C1-B10D-CFE979BFCC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7c519a-c4d7-4851-912d-549b11b0d1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EVAL PROV </vt:lpstr>
      <vt:lpstr>'EVAL PROV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Pacheco</dc:creator>
  <cp:lastModifiedBy>Katherine Cruz</cp:lastModifiedBy>
  <cp:lastPrinted>2023-06-23T22:00:28Z</cp:lastPrinted>
  <dcterms:created xsi:type="dcterms:W3CDTF">2023-06-22T17:42:11Z</dcterms:created>
  <dcterms:modified xsi:type="dcterms:W3CDTF">2025-11-27T14:04:34Z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0x0101009ECF97092A14F6409E0172DC8D4CDA6D</vt:lpwstr>
  </property>
</Properties>
</file>