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Types.xml" ContentType="application/vnd.ms-excel.rdrichvaluetyp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hidePivotFieldList="1"/>
  <mc:AlternateContent xmlns:mc="http://schemas.openxmlformats.org/markup-compatibility/2006">
    <mc:Choice Requires="x15">
      <x15ac:absPath xmlns:x15ac="http://schemas.microsoft.com/office/spreadsheetml/2010/11/ac" url="\\192.168.50.190\Sistema_Calidad\SER AMBIENTAL\18. AREA TECNICA\FORMATOS\"/>
    </mc:Choice>
  </mc:AlternateContent>
  <xr:revisionPtr revIDLastSave="0" documentId="8_{23D647A8-15C1-49BD-983B-2CD499379172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PATH" sheetId="5" state="hidden" r:id="rId1"/>
    <sheet name="Inventario_micros_BarridoManual" sheetId="2" r:id="rId2"/>
    <sheet name="Instructivo" sheetId="6" r:id="rId3"/>
    <sheet name="Inventario_macros_BarridoManual" sheetId="3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345" i="2" l="1"/>
  <c r="AB345" i="2"/>
  <c r="A2" i="5" l="1"/>
  <c r="AQ345" i="2" l="1"/>
  <c r="AP345" i="2"/>
  <c r="AR345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1382425-BD33-48F3-B99A-EF5A3AE0FCDD}" keepAlive="1" name="Consulta - Areas_Publicas" description="Conexión a la consulta 'Areas_Publicas' en el libro." type="5" refreshedVersion="0" background="1">
    <dbPr connection="Provider=Microsoft.Mashup.OleDb.1;Data Source=$Workbook$;Location=Areas_Publicas;Extended Properties=&quot;&quot;" command="SELECT * FROM [Areas_Publicas]"/>
  </connection>
  <connection id="2" xr16:uid="{F9C5766F-5B2A-4F25-99D0-42A92A9CB5BB}" keepAlive="1" name="Consulta - Inventario_macros_BarridoManual" description="Conexión a la consulta 'Inventario_macros_BarridoManual' en el libro." type="5" refreshedVersion="8" background="1" saveData="1">
    <dbPr connection="Provider=Microsoft.Mashup.OleDb.1;Data Source=$Workbook$;Location=Inventario_macros_BarridoManual;Extended Properties=&quot;&quot;" command="SELECT * FROM [Inventario_macros_BarridoManual]"/>
  </connection>
  <connection id="3" xr16:uid="{704EA119-291B-434B-91C0-B7B9A22B4384}" keepAlive="1" name="Consulta - Inventario_micros_BarridoManual" description="Conexión a la consulta 'Inventario_micros_BarridoManual' en el libro." type="5" refreshedVersion="8" background="1" saveData="1">
    <dbPr connection="Provider=Microsoft.Mashup.OleDb.1;Data Source=$Workbook$;Location=Inventario_micros_BarridoManual;Extended Properties=&quot;&quot;" command="SELECT * FROM [Inventario_micros_BarridoManual]"/>
  </connection>
  <connection id="4" xr16:uid="{8DCD19DE-AEF2-44C2-BE5C-3CC6836FF785}" keepAlive="1" name="Consulta - Km Barrido - Localidad/Dia" description="Conexión a la consulta 'Km Barrido - Localidad/Dia' en el libro." type="5" refreshedVersion="8" background="1" saveData="1">
    <dbPr connection="Provider=Microsoft.Mashup.OleDb.1;Data Source=$Workbook$;Location=&quot;Km Barrido - Localidad/Dia&quot;;Extended Properties=&quot;&quot;" command="SELECT * FROM [Km Barrido - Localidad/Dia]"/>
  </connection>
  <connection id="5" xr16:uid="{0FC285E5-3395-4288-9BF6-97E5DE78A112}" keepAlive="1" name="Consulta - l_vias_microrruta" description="Conexión a la consulta 'l_vias_microrruta' en el libro." type="5" refreshedVersion="0" background="1">
    <dbPr connection="Provider=Microsoft.Mashup.OleDb.1;Data Source=$Workbook$;Location=l_vias_microrruta;Extended Properties=&quot;&quot;" command="SELECT * FROM [l_vias_microrruta]"/>
  </connection>
  <connection id="6" xr16:uid="{C6303A42-208E-4C6C-8C12-F2EFB286BB40}" keepAlive="1" name="Consulta - p_microrruta_BarridoManual" description="Conexión a la consulta 'p_microrruta_BarridoManual' en el libro." type="5" refreshedVersion="0" background="1">
    <dbPr connection="Provider=Microsoft.Mashup.OleDb.1;Data Source=$Workbook$;Location=p_microrruta_BarridoManual;Extended Properties=&quot;&quot;" command="SELECT * FROM [p_microrruta_BarridoManual]"/>
  </connection>
  <connection id="7" xr16:uid="{FF6EDCEB-F153-4F5E-AD39-0D3EAE126DD4}" keepAlive="1" name="Consulta - PATH_ArchivoRaiz" description="Conexión a la consulta 'PATH_ArchivoRaiz' en el libro." type="5" refreshedVersion="0" background="1">
    <dbPr connection="Provider=Microsoft.Mashup.OleDb.1;Data Source=$Workbook$;Location=PATH_ArchivoRaiz;Extended Properties=&quot;&quot;" command="SELECT * FROM [PATH_ArchivoRaiz]"/>
  </connection>
</connections>
</file>

<file path=xl/sharedStrings.xml><?xml version="1.0" encoding="utf-8"?>
<sst xmlns="http://schemas.openxmlformats.org/spreadsheetml/2006/main" count="300" uniqueCount="160">
  <si>
    <t>111</t>
  </si>
  <si>
    <t>DIA</t>
  </si>
  <si>
    <t>06:00 - 14:00</t>
  </si>
  <si>
    <t>113</t>
  </si>
  <si>
    <t>LUNES</t>
  </si>
  <si>
    <t>MIERCOLES</t>
  </si>
  <si>
    <t>VIERNES</t>
  </si>
  <si>
    <t>114</t>
  </si>
  <si>
    <t>MARTES</t>
  </si>
  <si>
    <t>JUEVES</t>
  </si>
  <si>
    <t>SABADO</t>
  </si>
  <si>
    <t>Km Mes - Parque</t>
  </si>
  <si>
    <t>Km Mes - Plaza</t>
  </si>
  <si>
    <t>Km Mes- Escenario Deportivo</t>
  </si>
  <si>
    <t>Km Mes - Separador</t>
  </si>
  <si>
    <t>Km Mes - Anden</t>
  </si>
  <si>
    <t>Km Mes - Areas Publicas</t>
  </si>
  <si>
    <t>Km Mes - Vias (Bordillo)</t>
  </si>
  <si>
    <t>Km Mes - Total</t>
  </si>
  <si>
    <t>LUN A SAB</t>
  </si>
  <si>
    <t>Barrido Manual de Vías y Áreas Publicas</t>
  </si>
  <si>
    <t>Macrorruta</t>
  </si>
  <si>
    <t>Dias</t>
  </si>
  <si>
    <t>Turno</t>
  </si>
  <si>
    <t>Horario</t>
  </si>
  <si>
    <t>Frecuencia</t>
  </si>
  <si>
    <t>Servicio</t>
  </si>
  <si>
    <t>SÁBADO</t>
  </si>
  <si>
    <t>DOMINGO</t>
  </si>
  <si>
    <t>Observaciones</t>
  </si>
  <si>
    <t>101</t>
  </si>
  <si>
    <t>102</t>
  </si>
  <si>
    <t>103</t>
  </si>
  <si>
    <t>104</t>
  </si>
  <si>
    <t>105</t>
  </si>
  <si>
    <t>106</t>
  </si>
  <si>
    <t>107</t>
  </si>
  <si>
    <t>LUN - JUE</t>
  </si>
  <si>
    <t>108</t>
  </si>
  <si>
    <t>MAR - VIE</t>
  </si>
  <si>
    <t>109</t>
  </si>
  <si>
    <t>MIE - SAB</t>
  </si>
  <si>
    <t>110</t>
  </si>
  <si>
    <t>LUN A DOM</t>
  </si>
  <si>
    <t>LUN - MIE - VIE</t>
  </si>
  <si>
    <t>MAR - JUE - SAB</t>
  </si>
  <si>
    <t>Km Mes - Puente</t>
  </si>
  <si>
    <t>Km Mes - Zona Verde</t>
  </si>
  <si>
    <t>Km Mes - Cicloruta</t>
  </si>
  <si>
    <t>Recuento Microrrutas</t>
  </si>
  <si>
    <t>15</t>
  </si>
  <si>
    <t>14</t>
  </si>
  <si>
    <t>MIÉRCOLES</t>
  </si>
  <si>
    <t>INVENTARIO DE MICRORRUTAS DE BARRIDO MANUAL</t>
  </si>
  <si>
    <t>Superficie Dura (Km Barrido)</t>
  </si>
  <si>
    <t>Superficie Blanda (Km Barrido)</t>
  </si>
  <si>
    <t>115</t>
  </si>
  <si>
    <t>TARDE</t>
  </si>
  <si>
    <t>14:00 - 18:00</t>
  </si>
  <si>
    <t>1</t>
  </si>
  <si>
    <t>PATH_ArchivoRaiz</t>
  </si>
  <si>
    <t>33</t>
  </si>
  <si>
    <t>31</t>
  </si>
  <si>
    <t>32</t>
  </si>
  <si>
    <t>28</t>
  </si>
  <si>
    <t>5</t>
  </si>
  <si>
    <t>27</t>
  </si>
  <si>
    <t>2</t>
  </si>
  <si>
    <t>116</t>
  </si>
  <si>
    <t>47</t>
  </si>
  <si>
    <t>04:00 - 12:00</t>
  </si>
  <si>
    <t>26</t>
  </si>
  <si>
    <t>MACRO</t>
  </si>
  <si>
    <t>MICRO</t>
  </si>
  <si>
    <t>DIAS</t>
  </si>
  <si>
    <t>TURNO</t>
  </si>
  <si>
    <t>FRECUENCIA</t>
  </si>
  <si>
    <t>SERVICIO</t>
  </si>
  <si>
    <t>DIRECCION PUNTO INICIO</t>
  </si>
  <si>
    <t>DIRECCION PUNTO FIN</t>
  </si>
  <si>
    <t>GRUPO</t>
  </si>
  <si>
    <t>Km - Anden</t>
  </si>
  <si>
    <t>Km - Parque</t>
  </si>
  <si>
    <t>Km - Zonas Peatonales</t>
  </si>
  <si>
    <t>Km - Plaza</t>
  </si>
  <si>
    <t>Km - Plazoleta</t>
  </si>
  <si>
    <t>Km - Separador</t>
  </si>
  <si>
    <t>Km - Vias</t>
  </si>
  <si>
    <t>Km - Cicloruta</t>
  </si>
  <si>
    <t>Km - Areas Publicas</t>
  </si>
  <si>
    <t>Km Total</t>
  </si>
  <si>
    <t>CANT_OP</t>
  </si>
  <si>
    <t>CAMPO</t>
  </si>
  <si>
    <t>DESCRIPCIÓN</t>
  </si>
  <si>
    <t>OBSERVACIÓN</t>
  </si>
  <si>
    <t>Número 2 dígitos</t>
  </si>
  <si>
    <t>Para la codificación de macrorrutas debe tenerse en cuenta los siguientes aspectos:
•	 Días de Prestación del servicio según el diseño.
• 	Turno de Prestación del servicio según el diseño.
•	 Horario de prestación del servicio según el diseño.
•	 Tipo de Servicio.
Revisar instructivo de codificación del servicio</t>
  </si>
  <si>
    <t>Número 5 dígitos</t>
  </si>
  <si>
    <t>Para la codificación de microrrutas debe tenerse en cuenta el consecutivo, de acuerdo a la ultima microrruta creada.</t>
  </si>
  <si>
    <t>NUMICRO</t>
  </si>
  <si>
    <t>Número proporcionado por la SSPD para la identificación de la Microrruta.</t>
  </si>
  <si>
    <t>Abreviatura de los días de la semana, en los casos en que sea más de un día, deben separarse con guion (-), como se muestra en los siguientes ejemplos:
LUN - MIE - VIE
MAR - JUE - SAB
LUN A SAB</t>
  </si>
  <si>
    <t>Jornada en la que se realiza el recorrido de la microrruta.</t>
  </si>
  <si>
    <t>NOCHE</t>
  </si>
  <si>
    <t>DIAS DE LA FRECUENCIA</t>
  </si>
  <si>
    <t>1-3-5</t>
  </si>
  <si>
    <t>1-2-3-4-5-6-7</t>
  </si>
  <si>
    <t>1-2-3-4-5-6</t>
  </si>
  <si>
    <t>2-4-6</t>
  </si>
  <si>
    <t>3</t>
  </si>
  <si>
    <t>BARRIDO MANUAL</t>
  </si>
  <si>
    <t>Dirección del punto de inicio de la operación de la microrruta</t>
  </si>
  <si>
    <t>Dirección del punto fin de la operación de la microrruta</t>
  </si>
  <si>
    <t>Código correspondiente al supervisor de operaciones asignado a un grupo de microrrutas.</t>
  </si>
  <si>
    <t>Información extraida de  pestaña de apoyo Km_AreasPúblicas</t>
  </si>
  <si>
    <t>KM VIAS PAVIMENTADAS</t>
  </si>
  <si>
    <t>Distancia en kilómetros de vía pavimentada de la microrruta.</t>
  </si>
  <si>
    <t>Información resultante del cruce del Shape "calzada" descargado de Datos Abiertos Bogotá, el cual se clasifica por la columna "CalTSuperf" para saber cuales son pavimentadas y cuales no y  la microrruta, se calcula la distancia en kilómetros de vía pavimentada.</t>
  </si>
  <si>
    <t>KM VIAS NO PAVIMENTADAS</t>
  </si>
  <si>
    <t>Distancia en kilómetros de vía no pavimentada de la microrruta.</t>
  </si>
  <si>
    <t>Información resultante del cruce del Shape "calzada" descargado de Datos Abiertos Bogotá, el cual se clasifica por la columna "CalTSuperf" para saber cuales son pavimentadas y cuales no y  la microrruta, se calcula la distancia en kilómetros de vía no pavimentada.</t>
  </si>
  <si>
    <t>Formulado</t>
  </si>
  <si>
    <t xml:space="preserve">Día de no atención </t>
  </si>
  <si>
    <t xml:space="preserve">Día de atención </t>
  </si>
  <si>
    <t xml:space="preserve">SÁBADO </t>
  </si>
  <si>
    <t xml:space="preserve">DOMINGO </t>
  </si>
  <si>
    <t>ARBELAEZ</t>
  </si>
  <si>
    <t>ESPINAL</t>
  </si>
  <si>
    <t>GIRARDOT</t>
  </si>
  <si>
    <t>GUAMO</t>
  </si>
  <si>
    <t>FLANDES</t>
  </si>
  <si>
    <t>FUSAGASUGA</t>
  </si>
  <si>
    <t>RICAURTE</t>
  </si>
  <si>
    <t>Km  - Cicloruta</t>
  </si>
  <si>
    <t>Km  - Escenario Deportivo</t>
  </si>
  <si>
    <t>Km  - Puente</t>
  </si>
  <si>
    <t>Km  - Zona Verde</t>
  </si>
  <si>
    <t>HORA INICIAL</t>
  </si>
  <si>
    <t>HORA FINAL</t>
  </si>
  <si>
    <t>MUNICIPIO</t>
  </si>
  <si>
    <t>FECHA DE VIGENCIA</t>
  </si>
  <si>
    <t>VERSION</t>
  </si>
  <si>
    <t>Km Vias Pavimentadas (Km Barrido)</t>
  </si>
  <si>
    <t>Km Vias No Pavimentadas (Km Barrido)</t>
  </si>
  <si>
    <t>Km Mes - Zonas Peatonal</t>
  </si>
  <si>
    <t>Hora inicio de atención de microruta en formato 24 horas</t>
  </si>
  <si>
    <t>Hora fin de atención de microruta en formato 24 horas</t>
  </si>
  <si>
    <t>7</t>
  </si>
  <si>
    <t>6</t>
  </si>
  <si>
    <t>Número de veces en la semana que se presta el servicio público de aseo.</t>
  </si>
  <si>
    <t>Municipio correspondiente</t>
  </si>
  <si>
    <t xml:space="preserve">Superficie blanda corresponde a  zonas verdes o no pavimentadas en la  actividad de barrido </t>
  </si>
  <si>
    <t xml:space="preserve">Superficie blanda corresponde a  zonas duras o pavimentadas en la actividad de barrido </t>
  </si>
  <si>
    <t>CÓDIGO</t>
  </si>
  <si>
    <t>AT-FO-04</t>
  </si>
  <si>
    <t>VERSIÓN</t>
  </si>
  <si>
    <t>FECHA EMISIÓN</t>
  </si>
  <si>
    <t>FECHA ACTUALIZACIÓN</t>
  </si>
  <si>
    <t>PÁGINA</t>
  </si>
  <si>
    <t>Página 1 de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</si>
</sst>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1" formatCode="_-* #,##0_-;\-* #,##0_-;_-* &quot;-&quot;_-;_-@_-"/>
    <numFmt numFmtId="43" formatCode="_-* #,##0.00_-;\-* #,##0.00_-;_-* &quot;-&quot;??_-;_-@_-"/>
    <numFmt numFmtId="164" formatCode="#,##0.0000"/>
    <numFmt numFmtId="165" formatCode="0.0000"/>
    <numFmt numFmtId="166" formatCode="_-* #,##0.000_-;\-* #,##0.000_-;_-* &quot;-&quot;_-;_-@_-"/>
    <numFmt numFmtId="168" formatCode="_-* #,##0_-;\-* #,##0_-;_-* &quot;-&quot;_-;_-@_-"/>
  </numFmts>
  <fonts count="1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</font>
    <font>
      <sz val="11"/>
      <color theme="1"/>
      <name val="Candara"/>
      <family val="2"/>
    </font>
    <font>
      <b/>
      <sz val="9"/>
      <color theme="1"/>
      <name val="Candara"/>
      <family val="2"/>
    </font>
    <font>
      <sz val="8"/>
      <color theme="1"/>
      <name val="Candara"/>
      <family val="2"/>
    </font>
    <font>
      <b/>
      <sz val="9"/>
      <name val="Candara"/>
      <family val="2"/>
    </font>
    <font>
      <sz val="9"/>
      <color theme="1"/>
      <name val="Candara"/>
      <family val="2"/>
    </font>
    <font>
      <b/>
      <sz val="11"/>
      <color theme="1"/>
      <name val="Candara"/>
      <family val="2"/>
    </font>
    <font>
      <b/>
      <sz val="12"/>
      <color theme="1"/>
      <name val="Candara"/>
      <family val="2"/>
    </font>
    <font>
      <sz val="10"/>
      <color rgb="FF131A1C"/>
      <name val="Candara"/>
      <family val="2"/>
    </font>
    <font>
      <b/>
      <sz val="11"/>
      <color theme="0"/>
      <name val="Candara"/>
      <family val="2"/>
    </font>
    <font>
      <b/>
      <sz val="11"/>
      <color rgb="FF3F3F3F"/>
      <name val="Candara"/>
      <family val="2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6E6E6"/>
        <bgColor rgb="FFE6E6E6"/>
      </patternFill>
    </fill>
  </fills>
  <borders count="4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medium">
        <color indexed="64"/>
      </right>
      <top style="double">
        <color rgb="FF3F3F3F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rgb="FF3F3F3F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rgb="FF3F3F3F"/>
      </left>
      <right style="medium">
        <color indexed="64"/>
      </right>
      <top/>
      <bottom style="double">
        <color rgb="FF3F3F3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double">
        <color rgb="FF3F3F3F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rgb="FF3F3F3F"/>
      </left>
      <right/>
      <top style="double">
        <color rgb="FF3F3F3F"/>
      </top>
      <bottom/>
      <diagonal/>
    </border>
    <border>
      <left style="double">
        <color rgb="FF3F3F3F"/>
      </left>
      <right/>
      <top/>
      <bottom style="double">
        <color rgb="FF3F3F3F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rgb="FF3F3F3F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10">
    <xf numFmtId="0" fontId="0" fillId="0" borderId="0"/>
    <xf numFmtId="41" fontId="2" fillId="0" borderId="0" applyFont="0" applyFill="0" applyBorder="0" applyAlignment="0" applyProtection="0"/>
    <xf numFmtId="0" fontId="3" fillId="2" borderId="10" applyNumberFormat="0" applyAlignment="0" applyProtection="0"/>
    <xf numFmtId="0" fontId="4" fillId="3" borderId="11" applyNumberFormat="0" applyAlignment="0" applyProtection="0"/>
    <xf numFmtId="0" fontId="5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6" fillId="10" borderId="38">
      <alignment horizontal="left"/>
    </xf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</cellStyleXfs>
  <cellXfs count="78">
    <xf numFmtId="0" fontId="0" fillId="0" borderId="0" xfId="0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/>
    <xf numFmtId="0" fontId="7" fillId="0" borderId="4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49" fontId="10" fillId="0" borderId="12" xfId="0" applyNumberFormat="1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66" fontId="10" fillId="4" borderId="12" xfId="1" applyNumberFormat="1" applyFont="1" applyFill="1" applyBorder="1" applyAlignment="1">
      <alignment horizontal="center" vertical="center" wrapText="1"/>
    </xf>
    <xf numFmtId="166" fontId="10" fillId="5" borderId="12" xfId="1" applyNumberFormat="1" applyFont="1" applyFill="1" applyBorder="1" applyAlignment="1">
      <alignment horizontal="center" vertical="center" wrapText="1"/>
    </xf>
    <xf numFmtId="166" fontId="10" fillId="6" borderId="12" xfId="1" applyNumberFormat="1" applyFont="1" applyFill="1" applyBorder="1" applyAlignment="1">
      <alignment horizontal="center" vertical="center" wrapText="1"/>
    </xf>
    <xf numFmtId="165" fontId="10" fillId="7" borderId="12" xfId="1" applyNumberFormat="1" applyFont="1" applyFill="1" applyBorder="1" applyAlignment="1">
      <alignment horizontal="center" vertical="center" wrapText="1"/>
    </xf>
    <xf numFmtId="166" fontId="10" fillId="7" borderId="12" xfId="1" applyNumberFormat="1" applyFont="1" applyFill="1" applyBorder="1" applyAlignment="1">
      <alignment horizontal="center" vertical="center" wrapText="1"/>
    </xf>
    <xf numFmtId="166" fontId="10" fillId="8" borderId="12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9" borderId="12" xfId="0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165" fontId="7" fillId="0" borderId="0" xfId="0" applyNumberFormat="1" applyFont="1"/>
    <xf numFmtId="165" fontId="12" fillId="0" borderId="0" xfId="0" applyNumberFormat="1" applyFont="1"/>
    <xf numFmtId="165" fontId="13" fillId="0" borderId="0" xfId="0" applyNumberFormat="1" applyFont="1"/>
    <xf numFmtId="0" fontId="7" fillId="0" borderId="0" xfId="0" applyFont="1" applyAlignment="1">
      <alignment horizontal="center"/>
    </xf>
    <xf numFmtId="0" fontId="12" fillId="0" borderId="0" xfId="0" applyFont="1"/>
    <xf numFmtId="164" fontId="12" fillId="0" borderId="0" xfId="0" applyNumberFormat="1" applyFont="1"/>
    <xf numFmtId="164" fontId="13" fillId="0" borderId="0" xfId="0" applyNumberFormat="1" applyFont="1"/>
    <xf numFmtId="0" fontId="8" fillId="0" borderId="4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5" fillId="3" borderId="17" xfId="3" applyFont="1" applyBorder="1" applyAlignment="1">
      <alignment horizontal="center" vertical="center"/>
    </xf>
    <xf numFmtId="0" fontId="14" fillId="0" borderId="12" xfId="0" applyFont="1" applyBorder="1" applyAlignment="1">
      <alignment vertical="center" wrapText="1"/>
    </xf>
    <xf numFmtId="0" fontId="9" fillId="0" borderId="6" xfId="0" applyFont="1" applyBorder="1" applyAlignment="1">
      <alignment horizontal="center"/>
    </xf>
    <xf numFmtId="0" fontId="7" fillId="0" borderId="0" xfId="0" applyFont="1"/>
    <xf numFmtId="14" fontId="9" fillId="0" borderId="6" xfId="0" applyNumberFormat="1" applyFont="1" applyBorder="1" applyAlignment="1">
      <alignment horizontal="center"/>
    </xf>
    <xf numFmtId="0" fontId="12" fillId="0" borderId="0" xfId="0" applyFont="1"/>
    <xf numFmtId="0" fontId="15" fillId="3" borderId="13" xfId="3" applyFont="1" applyBorder="1" applyAlignment="1">
      <alignment horizontal="center" vertical="center"/>
    </xf>
    <xf numFmtId="0" fontId="15" fillId="3" borderId="13" xfId="3" applyFont="1" applyBorder="1" applyAlignment="1">
      <alignment horizontal="left" vertical="center"/>
    </xf>
    <xf numFmtId="0" fontId="15" fillId="3" borderId="14" xfId="3" applyFont="1" applyBorder="1" applyAlignment="1">
      <alignment horizontal="center" vertical="center"/>
    </xf>
    <xf numFmtId="0" fontId="16" fillId="2" borderId="15" xfId="2" applyFont="1" applyBorder="1" applyAlignment="1">
      <alignment horizontal="center" vertical="center" wrapText="1"/>
    </xf>
    <xf numFmtId="0" fontId="16" fillId="2" borderId="16" xfId="2" applyFont="1" applyBorder="1" applyAlignment="1">
      <alignment horizontal="left" vertical="center" wrapText="1"/>
    </xf>
    <xf numFmtId="0" fontId="16" fillId="2" borderId="18" xfId="2" applyFont="1" applyBorder="1" applyAlignment="1">
      <alignment horizontal="center" vertical="center" wrapText="1"/>
    </xf>
    <xf numFmtId="0" fontId="16" fillId="2" borderId="19" xfId="2" applyFont="1" applyBorder="1" applyAlignment="1">
      <alignment horizontal="left" vertical="center" wrapText="1"/>
    </xf>
    <xf numFmtId="0" fontId="16" fillId="2" borderId="21" xfId="2" applyFont="1" applyBorder="1" applyAlignment="1">
      <alignment horizontal="center" vertical="center" wrapText="1"/>
    </xf>
    <xf numFmtId="0" fontId="16" fillId="2" borderId="24" xfId="2" applyFont="1" applyBorder="1" applyAlignment="1">
      <alignment horizontal="center" vertical="center" wrapText="1"/>
    </xf>
    <xf numFmtId="0" fontId="16" fillId="2" borderId="25" xfId="2" applyFont="1" applyBorder="1" applyAlignment="1">
      <alignment horizontal="left" vertical="center" wrapText="1"/>
    </xf>
    <xf numFmtId="0" fontId="16" fillId="2" borderId="26" xfId="2" applyFont="1" applyBorder="1" applyAlignment="1">
      <alignment horizontal="center" vertical="center" wrapText="1"/>
    </xf>
    <xf numFmtId="49" fontId="16" fillId="2" borderId="18" xfId="2" applyNumberFormat="1" applyFont="1" applyBorder="1" applyAlignment="1">
      <alignment horizontal="center" vertical="center" wrapText="1"/>
    </xf>
    <xf numFmtId="0" fontId="16" fillId="2" borderId="27" xfId="2" applyFont="1" applyBorder="1" applyAlignment="1">
      <alignment vertical="center" wrapText="1"/>
    </xf>
    <xf numFmtId="49" fontId="16" fillId="2" borderId="21" xfId="2" applyNumberFormat="1" applyFont="1" applyBorder="1" applyAlignment="1">
      <alignment horizontal="center" vertical="center" wrapText="1"/>
    </xf>
    <xf numFmtId="0" fontId="15" fillId="3" borderId="30" xfId="3" applyFont="1" applyBorder="1" applyAlignment="1">
      <alignment horizontal="center" vertical="center"/>
    </xf>
    <xf numFmtId="0" fontId="16" fillId="2" borderId="27" xfId="2" applyFont="1" applyBorder="1" applyAlignment="1">
      <alignment horizontal="left" vertical="center" wrapText="1"/>
    </xf>
    <xf numFmtId="0" fontId="16" fillId="2" borderId="31" xfId="2" applyFont="1" applyBorder="1" applyAlignment="1">
      <alignment horizontal="center" vertical="center" wrapText="1"/>
    </xf>
    <xf numFmtId="0" fontId="16" fillId="2" borderId="32" xfId="2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/>
    </xf>
    <xf numFmtId="0" fontId="16" fillId="2" borderId="35" xfId="2" applyFont="1" applyBorder="1" applyAlignment="1">
      <alignment vertical="center" wrapText="1"/>
    </xf>
    <xf numFmtId="0" fontId="7" fillId="0" borderId="0" xfId="0" applyFont="1" applyAlignment="1">
      <alignment horizontal="left"/>
    </xf>
    <xf numFmtId="0" fontId="15" fillId="3" borderId="34" xfId="3" applyFont="1" applyBorder="1" applyAlignment="1">
      <alignment horizontal="center" vertical="center"/>
    </xf>
    <xf numFmtId="0" fontId="16" fillId="2" borderId="19" xfId="2" applyFont="1" applyBorder="1" applyAlignment="1">
      <alignment horizontal="left" vertical="center" wrapText="1"/>
    </xf>
    <xf numFmtId="0" fontId="15" fillId="3" borderId="20" xfId="3" applyFont="1" applyBorder="1" applyAlignment="1">
      <alignment horizontal="center" vertical="center"/>
    </xf>
    <xf numFmtId="0" fontId="16" fillId="2" borderId="22" xfId="2" applyFont="1" applyBorder="1" applyAlignment="1">
      <alignment horizontal="left" vertical="center" wrapText="1"/>
    </xf>
    <xf numFmtId="0" fontId="15" fillId="3" borderId="23" xfId="3" applyFont="1" applyBorder="1" applyAlignment="1">
      <alignment horizontal="center" vertical="center"/>
    </xf>
    <xf numFmtId="0" fontId="15" fillId="3" borderId="33" xfId="3" applyFont="1" applyBorder="1" applyAlignment="1">
      <alignment horizontal="center" vertical="center"/>
    </xf>
    <xf numFmtId="0" fontId="16" fillId="2" borderId="27" xfId="2" applyFont="1" applyBorder="1" applyAlignment="1">
      <alignment horizontal="center" vertical="center" wrapText="1"/>
    </xf>
    <xf numFmtId="0" fontId="15" fillId="3" borderId="36" xfId="3" applyFont="1" applyBorder="1" applyAlignment="1">
      <alignment horizontal="center" vertical="center"/>
    </xf>
    <xf numFmtId="0" fontId="16" fillId="2" borderId="28" xfId="2" applyFont="1" applyBorder="1" applyAlignment="1">
      <alignment horizontal="center" vertical="center" wrapText="1"/>
    </xf>
    <xf numFmtId="0" fontId="15" fillId="3" borderId="34" xfId="3" applyFont="1" applyBorder="1" applyAlignment="1">
      <alignment horizontal="center" vertical="center"/>
    </xf>
    <xf numFmtId="0" fontId="16" fillId="2" borderId="35" xfId="2" applyFont="1" applyBorder="1" applyAlignment="1">
      <alignment horizontal="center" vertical="center" wrapText="1"/>
    </xf>
    <xf numFmtId="0" fontId="16" fillId="2" borderId="37" xfId="2" applyFont="1" applyBorder="1" applyAlignment="1">
      <alignment horizontal="center" vertical="center" wrapText="1"/>
    </xf>
    <xf numFmtId="0" fontId="16" fillId="2" borderId="25" xfId="2" applyFont="1" applyBorder="1" applyAlignment="1">
      <alignment horizontal="left" vertical="center" wrapText="1"/>
    </xf>
    <xf numFmtId="20" fontId="16" fillId="2" borderId="15" xfId="2" applyNumberFormat="1" applyFont="1" applyBorder="1" applyAlignment="1">
      <alignment horizontal="center" vertical="center" wrapText="1"/>
    </xf>
    <xf numFmtId="0" fontId="16" fillId="2" borderId="16" xfId="2" applyFont="1" applyBorder="1" applyAlignment="1">
      <alignment horizontal="center" vertical="center" wrapText="1"/>
    </xf>
    <xf numFmtId="0" fontId="16" fillId="2" borderId="27" xfId="2" applyFont="1" applyBorder="1" applyAlignment="1">
      <alignment horizontal="center" vertical="center" wrapText="1"/>
    </xf>
    <xf numFmtId="0" fontId="16" fillId="2" borderId="39" xfId="2" applyFont="1" applyBorder="1" applyAlignment="1">
      <alignment horizontal="center" vertical="center" wrapText="1"/>
    </xf>
    <xf numFmtId="0" fontId="16" fillId="2" borderId="28" xfId="2" applyFont="1" applyBorder="1" applyAlignment="1">
      <alignment horizontal="center" vertical="center" wrapText="1"/>
    </xf>
    <xf numFmtId="0" fontId="16" fillId="2" borderId="29" xfId="2" applyFont="1" applyBorder="1" applyAlignment="1">
      <alignment horizontal="center" vertical="center" wrapText="1"/>
    </xf>
  </cellXfs>
  <cellStyles count="10">
    <cellStyle name="Celda de comprobación" xfId="3" builtinId="23"/>
    <cellStyle name="Millares [0]" xfId="1" builtinId="6"/>
    <cellStyle name="Millares [0] 2" xfId="6" xr:uid="{533955F5-977B-4A85-AAF1-0A10E2D75B30}"/>
    <cellStyle name="Millares [0] 3" xfId="9" xr:uid="{19A6CF9B-E73D-4400-A5EF-A05BD08D4A46}"/>
    <cellStyle name="Millares 10" xfId="5" xr:uid="{3F96AB63-DFDD-4AB0-B778-DDA6CD5B9C44}"/>
    <cellStyle name="Millares 2" xfId="8" xr:uid="{ECC6DF49-66C5-45EF-AD53-D70816114071}"/>
    <cellStyle name="Normal" xfId="0" builtinId="0"/>
    <cellStyle name="Normal 2" xfId="4" xr:uid="{A3C21E5E-EDBC-49FE-836B-715BD1163807}"/>
    <cellStyle name="Salida" xfId="2" builtinId="21"/>
    <cellStyle name="STYLE0" xfId="7" xr:uid="{3A76A587-3365-4319-B9EF-483DD3429FDB}"/>
  </cellStyles>
  <dxfs count="120">
    <dxf>
      <font>
        <strike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b/>
        <strike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ndara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ndara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ndara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ndara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ndara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ndara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ndara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</dxf>
    <dxf>
      <font>
        <b/>
        <strike val="0"/>
        <outline val="0"/>
        <shadow val="0"/>
        <u val="none"/>
        <vertAlign val="baseline"/>
        <name val="Candara"/>
        <family val="2"/>
        <scheme val="none"/>
      </font>
    </dxf>
    <dxf>
      <font>
        <b/>
        <strike val="0"/>
        <outline val="0"/>
        <shadow val="0"/>
        <u val="none"/>
        <vertAlign val="baseline"/>
        <sz val="9"/>
        <name val="Candara"/>
        <family val="2"/>
        <scheme val="none"/>
      </font>
      <alignment horizont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strike val="0"/>
        <outline val="0"/>
        <shadow val="0"/>
        <u val="none"/>
        <vertAlign val="baseline"/>
        <name val="Candara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164" formatCode="#,##0.0000"/>
    </dxf>
    <dxf>
      <font>
        <b/>
        <strike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165" formatCode="0.00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  <numFmt numFmtId="164" formatCode="#,##0.0000"/>
    </dxf>
    <dxf>
      <font>
        <b/>
        <strike val="0"/>
        <outline val="0"/>
        <shadow val="0"/>
        <u val="none"/>
        <vertAlign val="baseline"/>
        <name val="Candara"/>
        <family val="2"/>
        <scheme val="none"/>
      </font>
      <numFmt numFmtId="165" formatCode="0.00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  <numFmt numFmtId="164" formatCode="#,##0.0000"/>
    </dxf>
    <dxf>
      <font>
        <b/>
        <strike val="0"/>
        <outline val="0"/>
        <shadow val="0"/>
        <u val="none"/>
        <vertAlign val="baseline"/>
        <name val="Candara"/>
        <family val="2"/>
        <scheme val="none"/>
      </font>
      <numFmt numFmtId="165" formatCode="0.00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5" formatCode="0.00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5" formatCode="0.00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5" formatCode="0.00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5" formatCode="0.00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5" formatCode="0.00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5" formatCode="0.00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5" formatCode="0.00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5" formatCode="0.00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5" formatCode="0.00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5" formatCode="0.00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5" formatCode="0.00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5" formatCode="0.00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5" formatCode="0.00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  <numFmt numFmtId="164" formatCode="#,##0.000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5" formatCode="0.00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  <numFmt numFmtId="164" formatCode="#,##0.000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5" formatCode="0.00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  <numFmt numFmtId="164" formatCode="#,##0.0000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5" formatCode="0.00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5" formatCode="0.00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5" formatCode="0.00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5" formatCode="0.00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5" formatCode="0.00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5" formatCode="0.00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5" formatCode="0.00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5" formatCode="0.00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5" formatCode="0.00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65" formatCode="0.00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strike val="0"/>
        <outline val="0"/>
        <shadow val="0"/>
        <u val="none"/>
        <vertAlign val="baseline"/>
        <name val="Candara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strike val="0"/>
        <outline val="0"/>
        <shadow val="0"/>
        <u val="none"/>
        <vertAlign val="baseline"/>
        <name val="Candara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strike val="0"/>
        <outline val="0"/>
        <shadow val="0"/>
        <u val="none"/>
        <vertAlign val="baseline"/>
        <name val="Candara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strike val="0"/>
        <outline val="0"/>
        <shadow val="0"/>
        <u val="none"/>
        <vertAlign val="baseline"/>
        <name val="Candara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strike val="0"/>
        <outline val="0"/>
        <shadow val="0"/>
        <u val="none"/>
        <vertAlign val="baseline"/>
        <name val="Candara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strike val="0"/>
        <outline val="0"/>
        <shadow val="0"/>
        <u val="none"/>
        <vertAlign val="baseline"/>
        <name val="Candara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strike val="0"/>
        <outline val="0"/>
        <shadow val="0"/>
        <u val="none"/>
        <vertAlign val="baseline"/>
        <name val="Candara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strike val="0"/>
        <outline val="0"/>
        <shadow val="0"/>
        <u val="none"/>
        <vertAlign val="baseline"/>
        <name val="Candara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strike val="0"/>
        <outline val="0"/>
        <shadow val="0"/>
        <u val="none"/>
        <vertAlign val="baseline"/>
        <name val="Candara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strike val="0"/>
        <outline val="0"/>
        <shadow val="0"/>
        <u val="none"/>
        <vertAlign val="baseline"/>
        <name val="Candara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strike val="0"/>
        <outline val="0"/>
        <shadow val="0"/>
        <u val="none"/>
        <vertAlign val="baseline"/>
        <name val="Candara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strike val="0"/>
        <outline val="0"/>
        <shadow val="0"/>
        <u val="none"/>
        <vertAlign val="baseline"/>
        <name val="Candara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strike val="0"/>
        <outline val="0"/>
        <shadow val="0"/>
        <u val="none"/>
        <vertAlign val="baseline"/>
        <name val="Candara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strike val="0"/>
        <outline val="0"/>
        <shadow val="0"/>
        <u val="none"/>
        <vertAlign val="baseline"/>
        <name val="Candara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strike val="0"/>
        <outline val="0"/>
        <shadow val="0"/>
        <u val="none"/>
        <vertAlign val="baseline"/>
        <name val="Candara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strike val="0"/>
        <outline val="0"/>
        <shadow val="0"/>
        <u val="none"/>
        <vertAlign val="baseline"/>
        <name val="Candara"/>
        <family val="2"/>
        <scheme val="none"/>
      </font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_Simple" pivot="0" count="1" xr9:uid="{4DC0E084-7E5C-4399-8A1B-AC903B0E1760}">
      <tableStyleElement type="wholeTable" dxfId="1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microsoft.com/office/2017/06/relationships/rdRichValue" Target="richData/rdrichvalue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0</xdr:row>
      <xdr:rowOff>101600</xdr:rowOff>
    </xdr:from>
    <xdr:to>
      <xdr:col>3</xdr:col>
      <xdr:colOff>190500</xdr:colOff>
      <xdr:row>3</xdr:row>
      <xdr:rowOff>116114</xdr:rowOff>
    </xdr:to>
    <xdr:pic>
      <xdr:nvPicPr>
        <xdr:cNvPr id="2" name="Gráfico 2">
          <a:extLst>
            <a:ext uri="{FF2B5EF4-FFF2-40B4-BE49-F238E27FC236}">
              <a16:creationId xmlns:a16="http://schemas.microsoft.com/office/drawing/2014/main" id="{444C1E43-3710-427A-B413-27B37AC0F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01600"/>
          <a:ext cx="2260600" cy="547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740B16B-F3FB-404D-AFD7-08C26ACDF21B}" name="PATH_ArchivoRaiz" displayName="PATH_ArchivoRaiz" ref="A1:A2" totalsRowShown="0">
  <autoFilter ref="A1:A2" xr:uid="{DB7D8608-FEDF-481F-B419-AD3031D183C3}"/>
  <tableColumns count="1">
    <tableColumn id="1" xr3:uid="{CC3D6D35-725D-437C-ABDD-FD29C8D1CB0E}" name="PATH_ArchivoRaiz">
      <calculatedColumnFormula>CELL("filename")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6CC5E20-249B-473E-B8E4-2E186B386A47}" name="Inventario_micros_BarridoManual" displayName="Inventario_micros_BarridoManual" ref="A6:BA345" totalsRowCount="1" headerRowDxfId="11" dataDxfId="9" totalsRowDxfId="10">
  <autoFilter ref="A6:BA344" xr:uid="{E6CC5E20-249B-473E-B8E4-2E186B386A47}"/>
  <tableColumns count="53">
    <tableColumn id="30" xr3:uid="{7AE5AC17-44C5-442B-8B46-0AC9A9CAE26D}" name="MACRO" dataDxfId="117" totalsRowDxfId="116"/>
    <tableColumn id="31" xr3:uid="{59814250-9C22-4287-9EB0-720D358E9025}" name="MICRO" dataDxfId="115" totalsRowDxfId="114"/>
    <tableColumn id="17" xr3:uid="{F0644DDC-D5AA-4116-8949-C92BA158A8C3}" name="NUMICRO" dataDxfId="113" totalsRowDxfId="112"/>
    <tableColumn id="3" xr3:uid="{246D51B2-B725-4842-BA81-F23975131537}" name="DIAS" dataDxfId="111" totalsRowDxfId="110"/>
    <tableColumn id="18" xr3:uid="{4CB31C08-59A3-4243-9E36-CAD64AA1CB71}" name="DIAS DE LA FRECUENCIA" dataDxfId="109" totalsRowDxfId="108"/>
    <tableColumn id="4" xr3:uid="{301FD3F6-E3F4-49E5-989F-CC9F53C667B9}" name="TURNO" dataDxfId="107" totalsRowDxfId="106"/>
    <tableColumn id="5" xr3:uid="{E71FD0F1-F007-4533-9689-41C552F3763A}" name="HORA INICIAL" dataDxfId="105" totalsRowDxfId="104"/>
    <tableColumn id="28" xr3:uid="{BDF65BA4-CF25-4827-B640-96966F372C1D}" name="HORA FINAL" dataDxfId="103" totalsRowDxfId="102"/>
    <tableColumn id="32" xr3:uid="{9A5461A1-3F01-4CE8-B044-5DB5243AE96F}" name="FRECUENCIA" dataDxfId="101" totalsRowDxfId="100"/>
    <tableColumn id="7" xr3:uid="{50ECADCB-9A87-46F2-B1D9-B37D5DF6A25F}" name="MUNICIPIO" dataDxfId="99" totalsRowDxfId="98"/>
    <tableColumn id="9" xr3:uid="{FAB51A8C-AEFD-4710-82E8-8B377A9D0F3D}" name="SERVICIO" dataDxfId="97" totalsRowDxfId="96"/>
    <tableColumn id="33" xr3:uid="{FB8EB43B-7819-4AE3-BB51-DE2695C86D68}" name="DIRECCION PUNTO INICIO" dataDxfId="95" totalsRowDxfId="94"/>
    <tableColumn id="34" xr3:uid="{D2609C35-CED1-40A2-ABE9-64EDDDF558EA}" name="DIRECCION PUNTO FIN" dataDxfId="93" totalsRowDxfId="92"/>
    <tableColumn id="8" xr3:uid="{37E0D34A-4618-4F3B-BFC9-AB22FA7F5B77}" name="GRUPO" dataDxfId="91" totalsRowDxfId="90"/>
    <tableColumn id="50" xr3:uid="{0FC5CC51-0EDE-4A88-B667-0E9049C2EBD9}" name="FECHA DE VIGENCIA" dataDxfId="89" totalsRowDxfId="88"/>
    <tableColumn id="51" xr3:uid="{850B5402-394B-4F5F-9F03-A6177A73A5A0}" name="VERSION" dataDxfId="87" totalsRowDxfId="86"/>
    <tableColumn id="14" xr3:uid="{F3405C54-195D-4F03-BE26-CC46F462EEA4}" name="Km - Anden" dataDxfId="85" totalsRowDxfId="84"/>
    <tableColumn id="10" xr3:uid="{FCDDFE87-BF31-49F0-BFD8-1C6763B3E655}" name="Km - Parque" dataDxfId="83" totalsRowDxfId="82"/>
    <tableColumn id="24" xr3:uid="{7E671301-FA5C-4FD0-A0FD-020F0FB15185}" name="Km - Zonas Peatonales" dataDxfId="81" totalsRowDxfId="80"/>
    <tableColumn id="11" xr3:uid="{1F23CAB1-0FB8-47AF-B5D3-E5B77B85F8F5}" name="Km - Plaza" dataDxfId="79" totalsRowDxfId="78"/>
    <tableColumn id="13" xr3:uid="{D9BA95EF-DCCB-4D82-8EDB-EFFB62BB4BBA}" name="Km - Separador" dataDxfId="77" totalsRowDxfId="76"/>
    <tableColumn id="6" xr3:uid="{99694DFC-87BC-44B1-86D0-A31482C464A1}" name="Km  - Puente" dataDxfId="75" totalsRowDxfId="74"/>
    <tableColumn id="12" xr3:uid="{A666B934-7A99-4D48-8F58-79B3B5398D88}" name="Km  - Escenario Deportivo" dataDxfId="73" totalsRowDxfId="72"/>
    <tableColumn id="15" xr3:uid="{54A66BF3-941F-4117-8779-DC1469EC582C}" name="Km  - Zona Verde" dataDxfId="71" totalsRowDxfId="70"/>
    <tableColumn id="16" xr3:uid="{EC7D4325-F3EC-439C-AA4B-D7776946538C}" name="Km  - Cicloruta" dataDxfId="69" totalsRowDxfId="68"/>
    <tableColumn id="1" xr3:uid="{A5CF461E-DD66-423C-AF3F-FCF728E000BD}" name="Km - Vias" totalsRowFunction="sum" dataDxfId="67" totalsRowDxfId="66"/>
    <tableColumn id="49" xr3:uid="{1C46F592-C843-4313-8247-5A918A98C295}" name="Km - Areas Publicas" dataDxfId="65" totalsRowDxfId="64"/>
    <tableColumn id="2" xr3:uid="{09BDBA2A-E840-44B4-928D-79F7281B3A1B}" name="Km Total" totalsRowFunction="sum" dataDxfId="63" totalsRowDxfId="62"/>
    <tableColumn id="35" xr3:uid="{DEB93AB4-A990-426D-878C-DDAD3063DEC9}" name="Superficie Blanda (Km Barrido)" dataDxfId="61" totalsRowDxfId="60"/>
    <tableColumn id="36" xr3:uid="{B633BBA4-3120-46B3-9F64-D226C994522C}" name="Superficie Dura (Km Barrido)" dataDxfId="59" totalsRowDxfId="58"/>
    <tableColumn id="53" xr3:uid="{5391C710-AB9E-4A18-8700-79F5CFE7BEE5}" name="Km Vias Pavimentadas (Km Barrido)" dataDxfId="57" totalsRowDxfId="56"/>
    <tableColumn id="52" xr3:uid="{623C7BD2-3090-48BB-A4BE-6BA068A9918D}" name="Km Vias No Pavimentadas (Km Barrido)" dataDxfId="55" totalsRowDxfId="54"/>
    <tableColumn id="23" xr3:uid="{C32A92A1-BCB3-4E4A-AEEB-4C114CB9B4A9}" name="Km Mes - Anden" dataDxfId="53" totalsRowDxfId="52">
      <calculatedColumnFormula>Inventario_micros_BarridoManual[[#This Row],[Km - Anden]]*Inventario_micros_BarridoManual[[#This Row],[FRECUENCIA]]*4.34524</calculatedColumnFormula>
    </tableColumn>
    <tableColumn id="19" xr3:uid="{613D9725-D02F-4A73-816E-3E22ECB1EE17}" name="Km Mes - Parque" dataDxfId="51" totalsRowDxfId="50">
      <calculatedColumnFormula>Inventario_micros_BarridoManual[[#This Row],[Km - Parque]]*Inventario_micros_BarridoManual[[#This Row],[FRECUENCIA]]*4.34524</calculatedColumnFormula>
    </tableColumn>
    <tableColumn id="25" xr3:uid="{C3D4526C-24B2-477F-A3AA-62CDD9664696}" name="Km Mes - Zonas Peatonal" dataDxfId="49" totalsRowDxfId="48">
      <calculatedColumnFormula>Inventario_micros_BarridoManual[[#This Row],[Km - Zonas Peatonales]]*Inventario_micros_BarridoManual[[#This Row],[FRECUENCIA]]*4.34524</calculatedColumnFormula>
    </tableColumn>
    <tableColumn id="20" xr3:uid="{222737E9-40BD-4BC5-A981-0DBB735FA45B}" name="Km Mes - Plaza" dataDxfId="47" totalsRowDxfId="46">
      <calculatedColumnFormula>Inventario_micros_BarridoManual[[#This Row],[Km - Plaza]]*Inventario_micros_BarridoManual[[#This Row],[FRECUENCIA]]*4.34524</calculatedColumnFormula>
    </tableColumn>
    <tableColumn id="22" xr3:uid="{21223557-2EAA-4786-B80E-D2E51F8C5F4E}" name="Km Mes - Separador" dataDxfId="45" totalsRowDxfId="44">
      <calculatedColumnFormula>Inventario_micros_BarridoManual[[#This Row],[Km - Separador]]*Inventario_micros_BarridoManual[[#This Row],[FRECUENCIA]]*4.34524</calculatedColumnFormula>
    </tableColumn>
    <tableColumn id="48" xr3:uid="{1AA2604C-DAB7-4A75-8455-D3546A9ABEAD}" name="Km Mes - Puente" dataDxfId="43" totalsRowDxfId="42">
      <calculatedColumnFormula>Inventario_micros_BarridoManual[[#This Row],[Km  - Puente]]*Inventario_micros_BarridoManual[[#This Row],[FRECUENCIA]]*4.34524</calculatedColumnFormula>
    </tableColumn>
    <tableColumn id="21" xr3:uid="{32F89770-EBE8-4716-B268-CA71DBDD3799}" name="Km Mes- Escenario Deportivo" dataDxfId="41" totalsRowDxfId="40">
      <calculatedColumnFormula>Inventario_micros_BarridoManual[[#This Row],[Km  - Escenario Deportivo]]*Inventario_micros_BarridoManual[[#This Row],[FRECUENCIA]]*4.34524</calculatedColumnFormula>
    </tableColumn>
    <tableColumn id="47" xr3:uid="{6BF47BE3-B8BC-41E2-8044-96E9965480C2}" name="Km Mes - Zona Verde" dataDxfId="39" totalsRowDxfId="38">
      <calculatedColumnFormula>Inventario_micros_BarridoManual[[#This Row],[Km  - Zona Verde]]*Inventario_micros_BarridoManual[[#This Row],[FRECUENCIA]]*4.34524</calculatedColumnFormula>
    </tableColumn>
    <tableColumn id="46" xr3:uid="{AEAF7716-7A76-4BBC-82CD-CC86D0487C09}" name="Km Mes - Cicloruta" dataDxfId="37" totalsRowDxfId="36">
      <calculatedColumnFormula>Inventario_micros_BarridoManual[[#This Row],[Km  - Cicloruta]]*Inventario_micros_BarridoManual[[#This Row],[FRECUENCIA]]*4.34524</calculatedColumnFormula>
    </tableColumn>
    <tableColumn id="26" xr3:uid="{F6FC11E2-166E-476F-B3D5-868989119632}" name="Km Mes - Areas Publicas" totalsRowFunction="sum" dataDxfId="35" totalsRowDxfId="34">
      <calculatedColumnFormula>#REF!*Inventario_micros_BarridoManual[[#This Row],[FRECUENCIA]]*4.34524</calculatedColumnFormula>
    </tableColumn>
    <tableColumn id="27" xr3:uid="{A746473D-1688-4B7F-9B5B-2F09515E0C2D}" name="Km Mes - Vias (Bordillo)" totalsRowFunction="sum" dataDxfId="33" totalsRowDxfId="32">
      <calculatedColumnFormula>#REF!*Inventario_micros_BarridoManual[[#This Row],[FRECUENCIA]]*4.34524</calculatedColumnFormula>
    </tableColumn>
    <tableColumn id="29" xr3:uid="{55255261-CDE2-4269-9AFB-D4EBCBA00537}" name="Km Mes - Total" totalsRowFunction="sum" dataDxfId="31" totalsRowDxfId="30">
      <calculatedColumnFormula>SUM(Inventario_micros_BarridoManual[[#This Row],[Km Mes - Areas Publicas]:[Km Mes - Vias (Bordillo)]])</calculatedColumnFormula>
    </tableColumn>
    <tableColumn id="37" xr3:uid="{725366F9-076A-4E12-80CD-D862EAE4947C}" name="CANT_OP" dataDxfId="29" totalsRowDxfId="28"/>
    <tableColumn id="38" xr3:uid="{BB1587D4-0D92-4F10-8B63-7E39443CBC28}" name="LUNES" dataDxfId="27" totalsRowDxfId="26">
      <calculatedColumnFormula>IF(OR(Inventario_micros_BarridoManual[[#This Row],[DIAS]]="LUN A SAB",Inventario_micros_BarridoManual[[#This Row],[DIAS]]="LUNES", Inventario_micros_BarridoManual[[#This Row],[DIAS]]="LUN - JUE", Inventario_micros_BarridoManual[[#This Row],[DIAS]]="LUN - MIE - VIE", Inventario_micros_BarridoManual[[#This Row],[DIAS]]="LUN A DOM"),1,0)*Inventario_micros_BarridoManual[[#This Row],[CANT_OP]]</calculatedColumnFormula>
    </tableColumn>
    <tableColumn id="39" xr3:uid="{4F109EAD-96D7-457C-B932-06DD7019EB7C}" name="MARTES" dataDxfId="25" totalsRowDxfId="24">
      <calculatedColumnFormula>IF(OR(Inventario_micros_BarridoManual[[#This Row],[DIAS]]="LUN A SAB",Inventario_micros_BarridoManual[[#This Row],[DIAS]]="MARTES", Inventario_micros_BarridoManual[[#This Row],[DIAS]]="LUN A DOM", Inventario_micros_BarridoManual[[#This Row],[DIAS]]="MAR - VIE", Inventario_micros_BarridoManual[[#This Row],[DIAS]]="MAR - JUE - SAB"),1,0)*Inventario_micros_BarridoManual[[#This Row],[CANT_OP]]</calculatedColumnFormula>
    </tableColumn>
    <tableColumn id="40" xr3:uid="{F83DEE9A-AAF8-415E-B3B9-CC42351F047F}" name="MIÉRCOLES" dataDxfId="23" totalsRowDxfId="22">
      <calculatedColumnFormula>IF(OR(Inventario_micros_BarridoManual[[#This Row],[DIAS]]="LUN A SAB",Inventario_micros_BarridoManual[[#This Row],[DIAS]]="MIERCOLES", Inventario_micros_BarridoManual[[#This Row],[DIAS]]="LUN - MIE - VIE", Inventario_micros_BarridoManual[[#This Row],[DIAS]]="LUN A DOM", Inventario_micros_BarridoManual[[#This Row],[DIAS]]="MIE - SAB"),1,0)*Inventario_micros_BarridoManual[[#This Row],[CANT_OP]]</calculatedColumnFormula>
    </tableColumn>
    <tableColumn id="41" xr3:uid="{F70BFDC9-0CE2-4AB0-BF99-8B0F7A15D415}" name="JUEVES" dataDxfId="21" totalsRowDxfId="20">
      <calculatedColumnFormula>IF(OR(Inventario_micros_BarridoManual[[#This Row],[DIAS]]="LUN A SAB",Inventario_micros_BarridoManual[[#This Row],[DIAS]]="JUEVES", Inventario_micros_BarridoManual[[#This Row],[DIAS]]="LUN - JUE", Inventario_micros_BarridoManual[[#This Row],[DIAS]]="LUN A DOM", Inventario_micros_BarridoManual[[#This Row],[DIAS]]="MAR - JUE - SAB"),1,0)*Inventario_micros_BarridoManual[[#This Row],[CANT_OP]]</calculatedColumnFormula>
    </tableColumn>
    <tableColumn id="42" xr3:uid="{77BDD18F-9F41-42EC-ABF8-9C4381D96C58}" name="VIERNES" dataDxfId="19" totalsRowDxfId="18">
      <calculatedColumnFormula>IF(OR(Inventario_micros_BarridoManual[[#This Row],[DIAS]]="LUN A SAB",Inventario_micros_BarridoManual[[#This Row],[DIAS]]="VIERNES", Inventario_micros_BarridoManual[[#This Row],[DIAS]]="LUN - MIE - VIE", Inventario_micros_BarridoManual[[#This Row],[DIAS]]="LUN A DOM", Inventario_micros_BarridoManual[[#This Row],[DIAS]]="MAR - VIE"),1,0)*Inventario_micros_BarridoManual[[#This Row],[CANT_OP]]</calculatedColumnFormula>
    </tableColumn>
    <tableColumn id="43" xr3:uid="{72657C7A-A4D0-4700-B292-027FC2527F62}" name="SÁBADO" dataDxfId="17" totalsRowDxfId="16">
      <calculatedColumnFormula>IF(OR(Inventario_micros_BarridoManual[[#This Row],[DIAS]]="LUN A SAB",Inventario_micros_BarridoManual[[#This Row],[DIAS]]="SABADO", Inventario_micros_BarridoManual[[#This Row],[DIAS]]="LUN A DOM", Inventario_micros_BarridoManual[[#This Row],[DIAS]]="MIE - SAB", Inventario_micros_BarridoManual[[#This Row],[DIAS]]="MAR - JUE - SAB"),1,0)*Inventario_micros_BarridoManual[[#This Row],[CANT_OP]]</calculatedColumnFormula>
    </tableColumn>
    <tableColumn id="44" xr3:uid="{3F2FC15D-8DBE-4F16-B809-B0D743251731}" name="DOMINGO" dataDxfId="15" totalsRowDxfId="14">
      <calculatedColumnFormula>IF(OR(Inventario_micros_BarridoManual[[#This Row],[DIAS]]="LUN A DOM",Inventario_micros_BarridoManual[[#This Row],[DIAS]]="DOMINGO"),1,0)*Inventario_micros_BarridoManual[[#This Row],[CANT_OP]]</calculatedColumnFormula>
    </tableColumn>
    <tableColumn id="45" xr3:uid="{041482C3-0BED-4A26-9912-2DFE8788CF58}" name="Observaciones" dataDxfId="13" totalsRowDxfId="12"/>
  </tableColumns>
  <tableStyleInfo name="Estilo_Simpl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DCC54B8-9B70-4390-9594-2F1A6E58414D}" name="Inventario_macros_BarridoManual" displayName="Inventario_macros_BarridoManual" ref="A1:G16" totalsRowShown="0" headerRowDxfId="1" dataDxfId="0">
  <autoFilter ref="A1:G16" xr:uid="{EDCC54B8-9B70-4390-9594-2F1A6E58414D}"/>
  <tableColumns count="7">
    <tableColumn id="1" xr3:uid="{E5154259-967D-4217-B5F5-483502F0C2E2}" name="Macrorruta" dataDxfId="8"/>
    <tableColumn id="3" xr3:uid="{FBCA87D7-5CED-453F-8464-35D3FBB7A535}" name="Dias" dataDxfId="7"/>
    <tableColumn id="4" xr3:uid="{BD4B110C-644C-4403-A11F-79F302B646FA}" name="Turno" dataDxfId="6"/>
    <tableColumn id="5" xr3:uid="{A39FCA95-4679-42EC-A72F-3CABE14A5E0E}" name="Horario" dataDxfId="5"/>
    <tableColumn id="6" xr3:uid="{55D5F91A-1EB7-4DE5-B69B-5F45C475E845}" name="Frecuencia" dataDxfId="4"/>
    <tableColumn id="8" xr3:uid="{A248DF3F-DBDC-4686-860B-0E02FCB1C975}" name="Servicio" dataDxfId="3"/>
    <tableColumn id="26" xr3:uid="{CD036634-A9BD-4A36-BE13-5ABF19ED1C52}" name="Recuento Microrrutas" dataDxfId="2"/>
  </tableColumns>
  <tableStyleInfo name="Estilo_Simpl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E6F3E-E396-43D4-839A-745C90FF6DD3}">
  <sheetPr>
    <tabColor rgb="FFFF0000"/>
  </sheetPr>
  <dimension ref="A1:A2"/>
  <sheetViews>
    <sheetView workbookViewId="0">
      <selection activeCell="A2" sqref="A2"/>
    </sheetView>
  </sheetViews>
  <sheetFormatPr baseColWidth="10" defaultRowHeight="14.5" x14ac:dyDescent="0.35"/>
  <cols>
    <col min="1" max="1" width="19.1796875" customWidth="1"/>
  </cols>
  <sheetData>
    <row r="1" spans="1:1" x14ac:dyDescent="0.35">
      <c r="A1" t="s">
        <v>60</v>
      </c>
    </row>
    <row r="2" spans="1:1" x14ac:dyDescent="0.35">
      <c r="A2" t="str">
        <f ca="1">CELL("filename")</f>
        <v>C:\Users\Katherine.Cruz\AppData\Local\Microsoft\Windows\INetCache\Content.Outlook\UMGNNNHY\[AT-FO-04 Inventario de Rutas Barrido V1.xlsx]Inventario_micros_BarridoManual</v>
      </c>
    </row>
  </sheetData>
  <sheetProtection algorithmName="SHA-512" hashValue="BnBaUiwA/mhps9CbxUMQ3N1nI6/NojFOxbt6h+H4Ph8ZC0RadQq6A6gF1jxOk/B76B4wEgpAsCjrtNy7z1vjew==" saltValue="qOuS96mXE17vV1+zW2cYTQ==" spinCount="100000" sheet="1" objects="1" scenarios="1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F9F08-A30F-48A2-A57F-6EA3541D9429}">
  <dimension ref="A1:BA347"/>
  <sheetViews>
    <sheetView showGridLines="0" tabSelected="1" zoomScaleNormal="100" workbookViewId="0">
      <pane ySplit="6" topLeftCell="A7" activePane="bottomLeft" state="frozen"/>
      <selection pane="bottomLeft" activeCell="D10" sqref="D10"/>
    </sheetView>
  </sheetViews>
  <sheetFormatPr baseColWidth="10" defaultRowHeight="14.5" outlineLevelCol="1" x14ac:dyDescent="0.35"/>
  <cols>
    <col min="1" max="1" width="13.1796875" style="5" bestFit="1" customWidth="1"/>
    <col min="2" max="2" width="12.7265625" style="5" bestFit="1" customWidth="1"/>
    <col min="3" max="3" width="12.7265625" style="5" customWidth="1"/>
    <col min="4" max="4" width="14.7265625" style="5" bestFit="1" customWidth="1"/>
    <col min="5" max="5" width="14.54296875" style="5" bestFit="1" customWidth="1"/>
    <col min="6" max="6" width="10.81640625" style="5" bestFit="1" customWidth="1" outlineLevel="1"/>
    <col min="7" max="7" width="12.81640625" style="5" customWidth="1" outlineLevel="1"/>
    <col min="8" max="8" width="14.453125" style="5" bestFit="1" customWidth="1" outlineLevel="1"/>
    <col min="9" max="9" width="14.54296875" style="5" bestFit="1" customWidth="1" outlineLevel="1"/>
    <col min="10" max="10" width="13.453125" style="5" bestFit="1" customWidth="1" outlineLevel="1"/>
    <col min="11" max="11" width="12.1796875" style="5" bestFit="1" customWidth="1" outlineLevel="1"/>
    <col min="12" max="12" width="15.54296875" style="5" bestFit="1" customWidth="1" outlineLevel="1"/>
    <col min="13" max="13" width="22" style="5" bestFit="1" customWidth="1" outlineLevel="1"/>
    <col min="14" max="14" width="10.81640625" style="5" bestFit="1" customWidth="1" outlineLevel="1"/>
    <col min="15" max="15" width="19.26953125" style="5" customWidth="1" outlineLevel="1"/>
    <col min="16" max="16" width="12" style="5" bestFit="1" customWidth="1" outlineLevel="1"/>
    <col min="17" max="17" width="22.54296875" style="5" customWidth="1" outlineLevel="1"/>
    <col min="18" max="18" width="23.81640625" style="5" customWidth="1" outlineLevel="1"/>
    <col min="19" max="19" width="21.1796875" style="5" customWidth="1" outlineLevel="1"/>
    <col min="20" max="20" width="20.54296875" style="5" customWidth="1" outlineLevel="1"/>
    <col min="21" max="21" width="25" style="5" customWidth="1" outlineLevel="1"/>
    <col min="22" max="23" width="28.81640625" style="5" customWidth="1" outlineLevel="1"/>
    <col min="24" max="24" width="30.7265625" style="5" customWidth="1" outlineLevel="1"/>
    <col min="25" max="25" width="23.26953125" style="5" customWidth="1" outlineLevel="1"/>
    <col min="26" max="28" width="26.453125" style="5" customWidth="1" outlineLevel="1"/>
    <col min="29" max="29" width="19.1796875" style="5" customWidth="1"/>
    <col min="30" max="30" width="18.453125" style="5" customWidth="1"/>
    <col min="31" max="31" width="22" style="5" bestFit="1" customWidth="1"/>
    <col min="32" max="32" width="29.7265625" style="5" customWidth="1"/>
    <col min="33" max="33" width="21.1796875" style="5" customWidth="1"/>
    <col min="34" max="34" width="17.81640625" style="5" customWidth="1"/>
    <col min="35" max="35" width="18.54296875" style="5" bestFit="1" customWidth="1"/>
    <col min="36" max="36" width="22.26953125" style="5" bestFit="1" customWidth="1"/>
    <col min="37" max="38" width="20" style="5" bestFit="1" customWidth="1"/>
    <col min="39" max="39" width="25" style="5" customWidth="1"/>
    <col min="40" max="40" width="24.81640625" style="5" customWidth="1"/>
    <col min="41" max="41" width="16.453125" style="5" customWidth="1"/>
    <col min="42" max="42" width="22.7265625" style="5" bestFit="1" customWidth="1"/>
    <col min="43" max="43" width="11.26953125" style="5" bestFit="1" customWidth="1"/>
    <col min="44" max="44" width="12.81640625" style="5" bestFit="1" customWidth="1"/>
    <col min="45" max="45" width="15.54296875" style="5" bestFit="1" customWidth="1"/>
    <col min="46" max="46" width="12" style="5" bestFit="1" customWidth="1"/>
    <col min="47" max="48" width="13" style="5" bestFit="1" customWidth="1"/>
    <col min="49" max="49" width="21.81640625" style="5" bestFit="1" customWidth="1"/>
    <col min="50" max="50" width="18.54296875" style="5" bestFit="1" customWidth="1"/>
    <col min="51" max="51" width="10.90625" style="5"/>
    <col min="52" max="52" width="19.81640625" style="5" customWidth="1"/>
    <col min="53" max="53" width="21.81640625" style="5" bestFit="1" customWidth="1"/>
    <col min="54" max="16384" width="10.90625" style="5"/>
  </cols>
  <sheetData>
    <row r="1" spans="1:53" ht="14" customHeight="1" thickTop="1" thickBot="1" x14ac:dyDescent="0.4">
      <c r="A1" s="1"/>
      <c r="B1" s="2"/>
      <c r="C1" s="2"/>
      <c r="D1" s="3"/>
      <c r="E1" s="4" t="s">
        <v>53</v>
      </c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0"/>
      <c r="AZ1" s="33" t="s">
        <v>153</v>
      </c>
      <c r="BA1" s="34" t="s">
        <v>154</v>
      </c>
    </row>
    <row r="2" spans="1:53" ht="14" customHeight="1" thickTop="1" thickBot="1" x14ac:dyDescent="0.4">
      <c r="A2" s="6"/>
      <c r="B2" s="7"/>
      <c r="C2" s="7"/>
      <c r="D2" s="8"/>
      <c r="E2" s="4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0"/>
      <c r="AZ2" s="33" t="s">
        <v>155</v>
      </c>
      <c r="BA2" s="34">
        <v>2</v>
      </c>
    </row>
    <row r="3" spans="1:53" ht="14" customHeight="1" thickTop="1" thickBot="1" x14ac:dyDescent="0.4">
      <c r="A3" s="6"/>
      <c r="B3" s="7"/>
      <c r="C3" s="7"/>
      <c r="D3" s="8"/>
      <c r="E3" s="4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0"/>
      <c r="AZ3" s="33" t="s">
        <v>156</v>
      </c>
      <c r="BA3" s="36">
        <v>45791</v>
      </c>
    </row>
    <row r="4" spans="1:53" ht="14" customHeight="1" thickTop="1" thickBot="1" x14ac:dyDescent="0.4">
      <c r="A4" s="6"/>
      <c r="B4" s="7"/>
      <c r="C4" s="7"/>
      <c r="D4" s="8"/>
      <c r="E4" s="4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0"/>
      <c r="AZ4" s="33" t="s">
        <v>157</v>
      </c>
      <c r="BA4" s="36">
        <v>45803</v>
      </c>
    </row>
    <row r="5" spans="1:53" ht="14" customHeight="1" thickTop="1" thickBot="1" x14ac:dyDescent="0.4">
      <c r="A5" s="9"/>
      <c r="B5" s="10"/>
      <c r="C5" s="10"/>
      <c r="D5" s="11"/>
      <c r="E5" s="4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0"/>
      <c r="AZ5" s="33" t="s">
        <v>158</v>
      </c>
      <c r="BA5" s="34" t="s">
        <v>159</v>
      </c>
    </row>
    <row r="6" spans="1:53" s="22" customFormat="1" ht="35.25" customHeight="1" thickTop="1" x14ac:dyDescent="0.3">
      <c r="A6" s="12" t="s">
        <v>72</v>
      </c>
      <c r="B6" s="12" t="s">
        <v>73</v>
      </c>
      <c r="C6" s="12" t="s">
        <v>99</v>
      </c>
      <c r="D6" s="13" t="s">
        <v>74</v>
      </c>
      <c r="E6" s="13" t="s">
        <v>104</v>
      </c>
      <c r="F6" s="13" t="s">
        <v>75</v>
      </c>
      <c r="G6" s="13" t="s">
        <v>137</v>
      </c>
      <c r="H6" s="13" t="s">
        <v>138</v>
      </c>
      <c r="I6" s="13" t="s">
        <v>76</v>
      </c>
      <c r="J6" s="13" t="s">
        <v>139</v>
      </c>
      <c r="K6" s="13" t="s">
        <v>77</v>
      </c>
      <c r="L6" s="13" t="s">
        <v>78</v>
      </c>
      <c r="M6" s="13" t="s">
        <v>79</v>
      </c>
      <c r="N6" s="13" t="s">
        <v>80</v>
      </c>
      <c r="O6" s="13" t="s">
        <v>140</v>
      </c>
      <c r="P6" s="13" t="s">
        <v>141</v>
      </c>
      <c r="Q6" s="14" t="s">
        <v>81</v>
      </c>
      <c r="R6" s="14" t="s">
        <v>82</v>
      </c>
      <c r="S6" s="14" t="s">
        <v>83</v>
      </c>
      <c r="T6" s="14" t="s">
        <v>84</v>
      </c>
      <c r="U6" s="14" t="s">
        <v>86</v>
      </c>
      <c r="V6" s="14" t="s">
        <v>135</v>
      </c>
      <c r="W6" s="14" t="s">
        <v>134</v>
      </c>
      <c r="X6" s="14" t="s">
        <v>136</v>
      </c>
      <c r="Y6" s="14" t="s">
        <v>133</v>
      </c>
      <c r="Z6" s="15" t="s">
        <v>87</v>
      </c>
      <c r="AA6" s="15" t="s">
        <v>89</v>
      </c>
      <c r="AB6" s="15" t="s">
        <v>90</v>
      </c>
      <c r="AC6" s="16" t="s">
        <v>55</v>
      </c>
      <c r="AD6" s="16" t="s">
        <v>54</v>
      </c>
      <c r="AE6" s="17" t="s">
        <v>142</v>
      </c>
      <c r="AF6" s="18" t="s">
        <v>143</v>
      </c>
      <c r="AG6" s="19" t="s">
        <v>15</v>
      </c>
      <c r="AH6" s="19" t="s">
        <v>11</v>
      </c>
      <c r="AI6" s="19" t="s">
        <v>144</v>
      </c>
      <c r="AJ6" s="19" t="s">
        <v>12</v>
      </c>
      <c r="AK6" s="19" t="s">
        <v>14</v>
      </c>
      <c r="AL6" s="19" t="s">
        <v>46</v>
      </c>
      <c r="AM6" s="19" t="s">
        <v>13</v>
      </c>
      <c r="AN6" s="19" t="s">
        <v>47</v>
      </c>
      <c r="AO6" s="19" t="s">
        <v>48</v>
      </c>
      <c r="AP6" s="19" t="s">
        <v>16</v>
      </c>
      <c r="AQ6" s="19" t="s">
        <v>17</v>
      </c>
      <c r="AR6" s="19" t="s">
        <v>18</v>
      </c>
      <c r="AS6" s="20" t="s">
        <v>91</v>
      </c>
      <c r="AT6" s="21" t="s">
        <v>4</v>
      </c>
      <c r="AU6" s="21" t="s">
        <v>8</v>
      </c>
      <c r="AV6" s="21" t="s">
        <v>52</v>
      </c>
      <c r="AW6" s="21" t="s">
        <v>9</v>
      </c>
      <c r="AX6" s="21" t="s">
        <v>6</v>
      </c>
      <c r="AY6" s="21" t="s">
        <v>27</v>
      </c>
      <c r="AZ6" s="21" t="s">
        <v>28</v>
      </c>
      <c r="BA6" s="20" t="s">
        <v>29</v>
      </c>
    </row>
    <row r="7" spans="1:53" ht="15.5" x14ac:dyDescent="0.35"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4"/>
      <c r="AQ7" s="24"/>
      <c r="AR7" s="25"/>
      <c r="AS7" s="26"/>
    </row>
    <row r="8" spans="1:53" ht="15.5" x14ac:dyDescent="0.35"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4"/>
      <c r="AQ8" s="24"/>
      <c r="AR8" s="25"/>
      <c r="AS8" s="26"/>
    </row>
    <row r="9" spans="1:53" ht="15.5" x14ac:dyDescent="0.35"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4"/>
      <c r="AQ9" s="24"/>
      <c r="AR9" s="25"/>
      <c r="AS9" s="26"/>
    </row>
    <row r="10" spans="1:53" ht="15.5" x14ac:dyDescent="0.35"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4"/>
      <c r="AQ10" s="24"/>
      <c r="AR10" s="25"/>
      <c r="AS10" s="26"/>
    </row>
    <row r="11" spans="1:53" ht="15.5" x14ac:dyDescent="0.35"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4"/>
      <c r="AQ11" s="24"/>
      <c r="AR11" s="25"/>
      <c r="AS11" s="26"/>
    </row>
    <row r="12" spans="1:53" ht="15.5" x14ac:dyDescent="0.35"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4"/>
      <c r="AQ12" s="24"/>
      <c r="AR12" s="25"/>
      <c r="AS12" s="26"/>
    </row>
    <row r="13" spans="1:53" ht="15.5" x14ac:dyDescent="0.35"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4"/>
      <c r="AQ13" s="24"/>
      <c r="AR13" s="25"/>
      <c r="AS13" s="26"/>
    </row>
    <row r="14" spans="1:53" ht="15.5" x14ac:dyDescent="0.35"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4"/>
      <c r="AQ14" s="24"/>
      <c r="AR14" s="25"/>
      <c r="AS14" s="26"/>
    </row>
    <row r="15" spans="1:53" ht="15.5" x14ac:dyDescent="0.35"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4"/>
      <c r="AQ15" s="24"/>
      <c r="AR15" s="25"/>
      <c r="AS15" s="26"/>
    </row>
    <row r="16" spans="1:53" ht="15.5" x14ac:dyDescent="0.35"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4"/>
      <c r="AQ16" s="24"/>
      <c r="AR16" s="25"/>
      <c r="AS16" s="26"/>
    </row>
    <row r="17" spans="17:45" ht="15.5" x14ac:dyDescent="0.35"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4"/>
      <c r="AQ17" s="24"/>
      <c r="AR17" s="25"/>
      <c r="AS17" s="26"/>
    </row>
    <row r="18" spans="17:45" ht="15.5" x14ac:dyDescent="0.35"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4"/>
      <c r="AQ18" s="24"/>
      <c r="AR18" s="25"/>
      <c r="AS18" s="26"/>
    </row>
    <row r="19" spans="17:45" ht="15.5" x14ac:dyDescent="0.35"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4"/>
      <c r="AQ19" s="24"/>
      <c r="AR19" s="25"/>
      <c r="AS19" s="26"/>
    </row>
    <row r="20" spans="17:45" ht="15.5" x14ac:dyDescent="0.35"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4"/>
      <c r="AQ20" s="24"/>
      <c r="AR20" s="25"/>
      <c r="AS20" s="26"/>
    </row>
    <row r="21" spans="17:45" ht="15.5" x14ac:dyDescent="0.35"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4"/>
      <c r="AQ21" s="24"/>
      <c r="AR21" s="25"/>
      <c r="AS21" s="26"/>
    </row>
    <row r="22" spans="17:45" ht="15.5" x14ac:dyDescent="0.35"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4"/>
      <c r="AQ22" s="24"/>
      <c r="AR22" s="25"/>
      <c r="AS22" s="26"/>
    </row>
    <row r="23" spans="17:45" ht="15.5" x14ac:dyDescent="0.35"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4"/>
      <c r="AQ23" s="24"/>
      <c r="AR23" s="25"/>
      <c r="AS23" s="26"/>
    </row>
    <row r="24" spans="17:45" ht="15.5" x14ac:dyDescent="0.35"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4"/>
      <c r="AQ24" s="24"/>
      <c r="AR24" s="25"/>
      <c r="AS24" s="26"/>
    </row>
    <row r="25" spans="17:45" ht="15.5" x14ac:dyDescent="0.35"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4"/>
      <c r="AQ25" s="24"/>
      <c r="AR25" s="25"/>
      <c r="AS25" s="26"/>
    </row>
    <row r="26" spans="17:45" ht="15.5" x14ac:dyDescent="0.35"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4"/>
      <c r="AQ26" s="24"/>
      <c r="AR26" s="25"/>
      <c r="AS26" s="26"/>
    </row>
    <row r="27" spans="17:45" ht="15.5" x14ac:dyDescent="0.35"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4"/>
      <c r="AQ27" s="24"/>
      <c r="AR27" s="25"/>
      <c r="AS27" s="26"/>
    </row>
    <row r="28" spans="17:45" ht="15.5" x14ac:dyDescent="0.35"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4"/>
      <c r="AQ28" s="24"/>
      <c r="AR28" s="25"/>
      <c r="AS28" s="26"/>
    </row>
    <row r="29" spans="17:45" ht="15.5" x14ac:dyDescent="0.35"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4"/>
      <c r="AQ29" s="24"/>
      <c r="AR29" s="25"/>
      <c r="AS29" s="26"/>
    </row>
    <row r="30" spans="17:45" ht="15.5" x14ac:dyDescent="0.35"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4"/>
      <c r="AQ30" s="24"/>
      <c r="AR30" s="25"/>
      <c r="AS30" s="26"/>
    </row>
    <row r="31" spans="17:45" ht="15.5" x14ac:dyDescent="0.35"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4"/>
      <c r="AQ31" s="24"/>
      <c r="AR31" s="25"/>
      <c r="AS31" s="26"/>
    </row>
    <row r="32" spans="17:45" ht="15.5" x14ac:dyDescent="0.35"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4"/>
      <c r="AQ32" s="24"/>
      <c r="AR32" s="25"/>
      <c r="AS32" s="26"/>
    </row>
    <row r="33" spans="17:45" ht="15.5" x14ac:dyDescent="0.35"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4"/>
      <c r="AQ33" s="24"/>
      <c r="AR33" s="25"/>
      <c r="AS33" s="26"/>
    </row>
    <row r="34" spans="17:45" ht="15.5" x14ac:dyDescent="0.35"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4"/>
      <c r="AQ34" s="24"/>
      <c r="AR34" s="25"/>
      <c r="AS34" s="26"/>
    </row>
    <row r="35" spans="17:45" ht="15.5" x14ac:dyDescent="0.35"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4"/>
      <c r="AQ35" s="24"/>
      <c r="AR35" s="25"/>
      <c r="AS35" s="26"/>
    </row>
    <row r="36" spans="17:45" ht="15.5" x14ac:dyDescent="0.35"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4"/>
      <c r="AQ36" s="24"/>
      <c r="AR36" s="25"/>
      <c r="AS36" s="26"/>
    </row>
    <row r="37" spans="17:45" ht="15.5" x14ac:dyDescent="0.35"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4"/>
      <c r="AQ37" s="24"/>
      <c r="AR37" s="25"/>
      <c r="AS37" s="26"/>
    </row>
    <row r="38" spans="17:45" ht="15.5" x14ac:dyDescent="0.35"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4"/>
      <c r="AQ38" s="24"/>
      <c r="AR38" s="25"/>
      <c r="AS38" s="26"/>
    </row>
    <row r="39" spans="17:45" ht="15.5" x14ac:dyDescent="0.35"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4"/>
      <c r="AQ39" s="24"/>
      <c r="AR39" s="25"/>
      <c r="AS39" s="26"/>
    </row>
    <row r="40" spans="17:45" ht="15.5" x14ac:dyDescent="0.35"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4"/>
      <c r="AQ40" s="24"/>
      <c r="AR40" s="25"/>
      <c r="AS40" s="26"/>
    </row>
    <row r="41" spans="17:45" ht="15.5" x14ac:dyDescent="0.35"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4"/>
      <c r="AQ41" s="24"/>
      <c r="AR41" s="25"/>
      <c r="AS41" s="26"/>
    </row>
    <row r="42" spans="17:45" ht="15.5" x14ac:dyDescent="0.35"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4"/>
      <c r="AQ42" s="24"/>
      <c r="AR42" s="25"/>
      <c r="AS42" s="26"/>
    </row>
    <row r="43" spans="17:45" ht="15.5" x14ac:dyDescent="0.35"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4"/>
      <c r="AQ43" s="24"/>
      <c r="AR43" s="25"/>
      <c r="AS43" s="26"/>
    </row>
    <row r="44" spans="17:45" ht="15.5" x14ac:dyDescent="0.35"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4"/>
      <c r="AQ44" s="24"/>
      <c r="AR44" s="25"/>
      <c r="AS44" s="26"/>
    </row>
    <row r="45" spans="17:45" ht="15.5" x14ac:dyDescent="0.35"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4"/>
      <c r="AQ45" s="24"/>
      <c r="AR45" s="25"/>
      <c r="AS45" s="26"/>
    </row>
    <row r="46" spans="17:45" ht="15.5" x14ac:dyDescent="0.35"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4"/>
      <c r="AQ46" s="24"/>
      <c r="AR46" s="25"/>
      <c r="AS46" s="26"/>
    </row>
    <row r="47" spans="17:45" ht="15.5" x14ac:dyDescent="0.35"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4"/>
      <c r="AQ47" s="24"/>
      <c r="AR47" s="25"/>
      <c r="AS47" s="26"/>
    </row>
    <row r="48" spans="17:45" ht="15.5" x14ac:dyDescent="0.35"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4"/>
      <c r="AQ48" s="24"/>
      <c r="AR48" s="25"/>
      <c r="AS48" s="26"/>
    </row>
    <row r="49" spans="17:45" ht="15.5" x14ac:dyDescent="0.35"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4"/>
      <c r="AQ49" s="24"/>
      <c r="AR49" s="25"/>
      <c r="AS49" s="26"/>
    </row>
    <row r="50" spans="17:45" ht="15.5" x14ac:dyDescent="0.35"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4"/>
      <c r="AQ50" s="24"/>
      <c r="AR50" s="25"/>
      <c r="AS50" s="26"/>
    </row>
    <row r="51" spans="17:45" ht="15.5" x14ac:dyDescent="0.35"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4"/>
      <c r="AQ51" s="24"/>
      <c r="AR51" s="25"/>
      <c r="AS51" s="26"/>
    </row>
    <row r="52" spans="17:45" ht="15.5" x14ac:dyDescent="0.35"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4"/>
      <c r="AQ52" s="24"/>
      <c r="AR52" s="25"/>
      <c r="AS52" s="26"/>
    </row>
    <row r="53" spans="17:45" ht="15.5" x14ac:dyDescent="0.35"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4"/>
      <c r="AQ53" s="24"/>
      <c r="AR53" s="25"/>
      <c r="AS53" s="26"/>
    </row>
    <row r="54" spans="17:45" ht="15.5" x14ac:dyDescent="0.35"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4"/>
      <c r="AQ54" s="24"/>
      <c r="AR54" s="25"/>
      <c r="AS54" s="26"/>
    </row>
    <row r="55" spans="17:45" ht="15.5" x14ac:dyDescent="0.35"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4"/>
      <c r="AQ55" s="24"/>
      <c r="AR55" s="25"/>
      <c r="AS55" s="26"/>
    </row>
    <row r="56" spans="17:45" ht="15.5" x14ac:dyDescent="0.35"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4"/>
      <c r="AQ56" s="24"/>
      <c r="AR56" s="25"/>
      <c r="AS56" s="26"/>
    </row>
    <row r="57" spans="17:45" ht="15.5" x14ac:dyDescent="0.35"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4"/>
      <c r="AQ57" s="24"/>
      <c r="AR57" s="25"/>
      <c r="AS57" s="26"/>
    </row>
    <row r="58" spans="17:45" ht="15.5" x14ac:dyDescent="0.35"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4"/>
      <c r="AQ58" s="24"/>
      <c r="AR58" s="25"/>
      <c r="AS58" s="26"/>
    </row>
    <row r="59" spans="17:45" ht="15.5" x14ac:dyDescent="0.35"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4"/>
      <c r="AQ59" s="24"/>
      <c r="AR59" s="25"/>
      <c r="AS59" s="26"/>
    </row>
    <row r="60" spans="17:45" ht="15.5" x14ac:dyDescent="0.35"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4"/>
      <c r="AQ60" s="24"/>
      <c r="AR60" s="25"/>
      <c r="AS60" s="26"/>
    </row>
    <row r="61" spans="17:45" ht="15.5" x14ac:dyDescent="0.35"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4"/>
      <c r="AQ61" s="24"/>
      <c r="AR61" s="25"/>
      <c r="AS61" s="26"/>
    </row>
    <row r="62" spans="17:45" ht="15.5" x14ac:dyDescent="0.35"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4"/>
      <c r="AQ62" s="24"/>
      <c r="AR62" s="25"/>
      <c r="AS62" s="26"/>
    </row>
    <row r="63" spans="17:45" ht="15.5" x14ac:dyDescent="0.35"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4"/>
      <c r="AQ63" s="24"/>
      <c r="AR63" s="25"/>
      <c r="AS63" s="26"/>
    </row>
    <row r="64" spans="17:45" ht="15.5" x14ac:dyDescent="0.35"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4"/>
      <c r="AQ64" s="24"/>
      <c r="AR64" s="25"/>
      <c r="AS64" s="26"/>
    </row>
    <row r="65" spans="17:45" ht="15.5" x14ac:dyDescent="0.35"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4"/>
      <c r="AQ65" s="24"/>
      <c r="AR65" s="25"/>
      <c r="AS65" s="26"/>
    </row>
    <row r="66" spans="17:45" ht="15.5" x14ac:dyDescent="0.35"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4"/>
      <c r="AQ66" s="24"/>
      <c r="AR66" s="25"/>
      <c r="AS66" s="26"/>
    </row>
    <row r="67" spans="17:45" ht="15.5" x14ac:dyDescent="0.35"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4"/>
      <c r="AQ67" s="24"/>
      <c r="AR67" s="25"/>
      <c r="AS67" s="26"/>
    </row>
    <row r="68" spans="17:45" ht="15.5" x14ac:dyDescent="0.35"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4"/>
      <c r="AQ68" s="24"/>
      <c r="AR68" s="25"/>
      <c r="AS68" s="26"/>
    </row>
    <row r="69" spans="17:45" ht="15.5" x14ac:dyDescent="0.35"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4"/>
      <c r="AQ69" s="24"/>
      <c r="AR69" s="25"/>
      <c r="AS69" s="26"/>
    </row>
    <row r="70" spans="17:45" ht="15.5" x14ac:dyDescent="0.35"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4"/>
      <c r="AQ70" s="24"/>
      <c r="AR70" s="25"/>
      <c r="AS70" s="26"/>
    </row>
    <row r="71" spans="17:45" ht="15.5" x14ac:dyDescent="0.35"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4"/>
      <c r="AQ71" s="24"/>
      <c r="AR71" s="25"/>
      <c r="AS71" s="26"/>
    </row>
    <row r="72" spans="17:45" ht="15.5" x14ac:dyDescent="0.35"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4"/>
      <c r="AQ72" s="24"/>
      <c r="AR72" s="25"/>
      <c r="AS72" s="26"/>
    </row>
    <row r="73" spans="17:45" ht="15.5" x14ac:dyDescent="0.35"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4"/>
      <c r="AQ73" s="24"/>
      <c r="AR73" s="25"/>
      <c r="AS73" s="26"/>
    </row>
    <row r="74" spans="17:45" ht="15.5" x14ac:dyDescent="0.35"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4"/>
      <c r="AQ74" s="24"/>
      <c r="AR74" s="25"/>
      <c r="AS74" s="26"/>
    </row>
    <row r="75" spans="17:45" ht="15.5" x14ac:dyDescent="0.35"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4"/>
      <c r="AQ75" s="24"/>
      <c r="AR75" s="25"/>
      <c r="AS75" s="26"/>
    </row>
    <row r="76" spans="17:45" ht="15.5" x14ac:dyDescent="0.35"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4"/>
      <c r="AQ76" s="24"/>
      <c r="AR76" s="25"/>
      <c r="AS76" s="26"/>
    </row>
    <row r="77" spans="17:45" ht="15.5" x14ac:dyDescent="0.35"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4"/>
      <c r="AQ77" s="24"/>
      <c r="AR77" s="25"/>
      <c r="AS77" s="26"/>
    </row>
    <row r="78" spans="17:45" ht="15.5" x14ac:dyDescent="0.35"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4"/>
      <c r="AQ78" s="24"/>
      <c r="AR78" s="25"/>
      <c r="AS78" s="26"/>
    </row>
    <row r="79" spans="17:45" ht="15.5" x14ac:dyDescent="0.35"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4"/>
      <c r="AQ79" s="24"/>
      <c r="AR79" s="25"/>
      <c r="AS79" s="26"/>
    </row>
    <row r="80" spans="17:45" ht="15.5" x14ac:dyDescent="0.35"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4"/>
      <c r="AQ80" s="24"/>
      <c r="AR80" s="25"/>
      <c r="AS80" s="26"/>
    </row>
    <row r="81" spans="17:45" ht="15.5" x14ac:dyDescent="0.35"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4"/>
      <c r="AQ81" s="24"/>
      <c r="AR81" s="25"/>
      <c r="AS81" s="26"/>
    </row>
    <row r="82" spans="17:45" ht="15.5" x14ac:dyDescent="0.35"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4"/>
      <c r="AQ82" s="24"/>
      <c r="AR82" s="25"/>
      <c r="AS82" s="26"/>
    </row>
    <row r="83" spans="17:45" ht="15.5" x14ac:dyDescent="0.35"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4"/>
      <c r="AQ83" s="24"/>
      <c r="AR83" s="25"/>
      <c r="AS83" s="26"/>
    </row>
    <row r="84" spans="17:45" ht="15.5" x14ac:dyDescent="0.35"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4"/>
      <c r="AQ84" s="24"/>
      <c r="AR84" s="25"/>
      <c r="AS84" s="26"/>
    </row>
    <row r="85" spans="17:45" ht="15.5" x14ac:dyDescent="0.35"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4"/>
      <c r="AQ85" s="24"/>
      <c r="AR85" s="25"/>
      <c r="AS85" s="26"/>
    </row>
    <row r="86" spans="17:45" ht="15.5" x14ac:dyDescent="0.35"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4"/>
      <c r="AQ86" s="24"/>
      <c r="AR86" s="25"/>
      <c r="AS86" s="26"/>
    </row>
    <row r="87" spans="17:45" ht="15.5" x14ac:dyDescent="0.35"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4"/>
      <c r="AQ87" s="24"/>
      <c r="AR87" s="25"/>
      <c r="AS87" s="26"/>
    </row>
    <row r="88" spans="17:45" ht="15.5" x14ac:dyDescent="0.35"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4"/>
      <c r="AQ88" s="24"/>
      <c r="AR88" s="25"/>
      <c r="AS88" s="26"/>
    </row>
    <row r="89" spans="17:45" ht="15.5" x14ac:dyDescent="0.35"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4"/>
      <c r="AQ89" s="24"/>
      <c r="AR89" s="25"/>
      <c r="AS89" s="26"/>
    </row>
    <row r="90" spans="17:45" ht="15.5" x14ac:dyDescent="0.35"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4"/>
      <c r="AQ90" s="24"/>
      <c r="AR90" s="25"/>
      <c r="AS90" s="26"/>
    </row>
    <row r="91" spans="17:45" ht="15.5" x14ac:dyDescent="0.35"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4"/>
      <c r="AQ91" s="24"/>
      <c r="AR91" s="25"/>
      <c r="AS91" s="26"/>
    </row>
    <row r="92" spans="17:45" ht="15.5" x14ac:dyDescent="0.35"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4"/>
      <c r="AQ92" s="24"/>
      <c r="AR92" s="25"/>
      <c r="AS92" s="26"/>
    </row>
    <row r="93" spans="17:45" ht="15.5" x14ac:dyDescent="0.35"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4"/>
      <c r="AQ93" s="24"/>
      <c r="AR93" s="25"/>
      <c r="AS93" s="26"/>
    </row>
    <row r="94" spans="17:45" ht="15.5" x14ac:dyDescent="0.35"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4"/>
      <c r="AQ94" s="24"/>
      <c r="AR94" s="25"/>
      <c r="AS94" s="26"/>
    </row>
    <row r="95" spans="17:45" ht="15.5" x14ac:dyDescent="0.35"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4"/>
      <c r="AQ95" s="24"/>
      <c r="AR95" s="25"/>
      <c r="AS95" s="26"/>
    </row>
    <row r="96" spans="17:45" ht="15.5" x14ac:dyDescent="0.35"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4"/>
      <c r="AQ96" s="24"/>
      <c r="AR96" s="25"/>
      <c r="AS96" s="26"/>
    </row>
    <row r="97" spans="17:45" ht="15.5" x14ac:dyDescent="0.35"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4"/>
      <c r="AQ97" s="24"/>
      <c r="AR97" s="25"/>
      <c r="AS97" s="26"/>
    </row>
    <row r="98" spans="17:45" ht="15.5" x14ac:dyDescent="0.35"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4"/>
      <c r="AQ98" s="24"/>
      <c r="AR98" s="25"/>
      <c r="AS98" s="26"/>
    </row>
    <row r="99" spans="17:45" ht="15.5" x14ac:dyDescent="0.35"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4"/>
      <c r="AQ99" s="24"/>
      <c r="AR99" s="25"/>
      <c r="AS99" s="26"/>
    </row>
    <row r="100" spans="17:45" ht="15.5" x14ac:dyDescent="0.35"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4"/>
      <c r="AQ100" s="24"/>
      <c r="AR100" s="25"/>
      <c r="AS100" s="26"/>
    </row>
    <row r="101" spans="17:45" ht="15.5" x14ac:dyDescent="0.35"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4"/>
      <c r="AQ101" s="24"/>
      <c r="AR101" s="25"/>
      <c r="AS101" s="26"/>
    </row>
    <row r="102" spans="17:45" ht="15.5" x14ac:dyDescent="0.35"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4"/>
      <c r="AQ102" s="24"/>
      <c r="AR102" s="25"/>
      <c r="AS102" s="26"/>
    </row>
    <row r="103" spans="17:45" ht="15.5" x14ac:dyDescent="0.35"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4"/>
      <c r="AQ103" s="24"/>
      <c r="AR103" s="25"/>
      <c r="AS103" s="26"/>
    </row>
    <row r="104" spans="17:45" ht="15.5" x14ac:dyDescent="0.35"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4"/>
      <c r="AQ104" s="24"/>
      <c r="AR104" s="25"/>
      <c r="AS104" s="26"/>
    </row>
    <row r="105" spans="17:45" ht="15.5" x14ac:dyDescent="0.35"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4"/>
      <c r="AQ105" s="24"/>
      <c r="AR105" s="25"/>
      <c r="AS105" s="26"/>
    </row>
    <row r="106" spans="17:45" ht="15.5" x14ac:dyDescent="0.35"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4"/>
      <c r="AQ106" s="24"/>
      <c r="AR106" s="25"/>
      <c r="AS106" s="26"/>
    </row>
    <row r="107" spans="17:45" ht="15.5" x14ac:dyDescent="0.35"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4"/>
      <c r="AQ107" s="24"/>
      <c r="AR107" s="25"/>
      <c r="AS107" s="26"/>
    </row>
    <row r="108" spans="17:45" ht="15.5" x14ac:dyDescent="0.35"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4"/>
      <c r="AQ108" s="24"/>
      <c r="AR108" s="25"/>
      <c r="AS108" s="26"/>
    </row>
    <row r="109" spans="17:45" ht="15.5" x14ac:dyDescent="0.35"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4"/>
      <c r="AQ109" s="24"/>
      <c r="AR109" s="25"/>
      <c r="AS109" s="26"/>
    </row>
    <row r="110" spans="17:45" ht="15.5" x14ac:dyDescent="0.35"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4"/>
      <c r="AQ110" s="24"/>
      <c r="AR110" s="25"/>
      <c r="AS110" s="26"/>
    </row>
    <row r="111" spans="17:45" ht="15.5" x14ac:dyDescent="0.35"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4"/>
      <c r="AQ111" s="24"/>
      <c r="AR111" s="25"/>
      <c r="AS111" s="26"/>
    </row>
    <row r="112" spans="17:45" ht="15.5" x14ac:dyDescent="0.35"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4"/>
      <c r="AQ112" s="24"/>
      <c r="AR112" s="25"/>
      <c r="AS112" s="26"/>
    </row>
    <row r="113" spans="17:45" ht="15.5" x14ac:dyDescent="0.35"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4"/>
      <c r="AQ113" s="24"/>
      <c r="AR113" s="25"/>
      <c r="AS113" s="26"/>
    </row>
    <row r="114" spans="17:45" ht="15.5" x14ac:dyDescent="0.35"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4"/>
      <c r="AQ114" s="24"/>
      <c r="AR114" s="25"/>
      <c r="AS114" s="26"/>
    </row>
    <row r="115" spans="17:45" ht="15.5" x14ac:dyDescent="0.35"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4"/>
      <c r="AQ115" s="24"/>
      <c r="AR115" s="25"/>
      <c r="AS115" s="26"/>
    </row>
    <row r="116" spans="17:45" ht="15.5" x14ac:dyDescent="0.35"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4"/>
      <c r="AQ116" s="24"/>
      <c r="AR116" s="25"/>
      <c r="AS116" s="26"/>
    </row>
    <row r="117" spans="17:45" ht="15.5" x14ac:dyDescent="0.35"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4"/>
      <c r="AQ117" s="24"/>
      <c r="AR117" s="25"/>
      <c r="AS117" s="26"/>
    </row>
    <row r="118" spans="17:45" ht="15.5" x14ac:dyDescent="0.35"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4"/>
      <c r="AQ118" s="24"/>
      <c r="AR118" s="25"/>
      <c r="AS118" s="26"/>
    </row>
    <row r="119" spans="17:45" ht="15.5" x14ac:dyDescent="0.35"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4"/>
      <c r="AQ119" s="24"/>
      <c r="AR119" s="25"/>
      <c r="AS119" s="26"/>
    </row>
    <row r="120" spans="17:45" ht="15.5" x14ac:dyDescent="0.35"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4"/>
      <c r="AQ120" s="24"/>
      <c r="AR120" s="25"/>
      <c r="AS120" s="26"/>
    </row>
    <row r="121" spans="17:45" ht="15.5" x14ac:dyDescent="0.35"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4"/>
      <c r="AQ121" s="24"/>
      <c r="AR121" s="25"/>
      <c r="AS121" s="26"/>
    </row>
    <row r="122" spans="17:45" ht="15.5" x14ac:dyDescent="0.35"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4"/>
      <c r="AQ122" s="24"/>
      <c r="AR122" s="25"/>
      <c r="AS122" s="26"/>
    </row>
    <row r="123" spans="17:45" ht="15.5" x14ac:dyDescent="0.35"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4"/>
      <c r="AQ123" s="24"/>
      <c r="AR123" s="25"/>
      <c r="AS123" s="26"/>
    </row>
    <row r="124" spans="17:45" ht="15.5" x14ac:dyDescent="0.35"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4"/>
      <c r="AQ124" s="24"/>
      <c r="AR124" s="25"/>
      <c r="AS124" s="26"/>
    </row>
    <row r="125" spans="17:45" ht="15.5" x14ac:dyDescent="0.35"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4"/>
      <c r="AQ125" s="24"/>
      <c r="AR125" s="25"/>
      <c r="AS125" s="26"/>
    </row>
    <row r="126" spans="17:45" ht="15.5" x14ac:dyDescent="0.35"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4"/>
      <c r="AQ126" s="24"/>
      <c r="AR126" s="25"/>
      <c r="AS126" s="26"/>
    </row>
    <row r="127" spans="17:45" ht="15.5" x14ac:dyDescent="0.35"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4"/>
      <c r="AQ127" s="24"/>
      <c r="AR127" s="25"/>
      <c r="AS127" s="26"/>
    </row>
    <row r="128" spans="17:45" ht="15.5" x14ac:dyDescent="0.35"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4"/>
      <c r="AQ128" s="24"/>
      <c r="AR128" s="25"/>
      <c r="AS128" s="26"/>
    </row>
    <row r="129" spans="17:45" ht="15.5" x14ac:dyDescent="0.35"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4"/>
      <c r="AQ129" s="24"/>
      <c r="AR129" s="25"/>
      <c r="AS129" s="26"/>
    </row>
    <row r="130" spans="17:45" ht="15.5" x14ac:dyDescent="0.35"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4"/>
      <c r="AQ130" s="24"/>
      <c r="AR130" s="25"/>
      <c r="AS130" s="26"/>
    </row>
    <row r="131" spans="17:45" ht="15.5" x14ac:dyDescent="0.35"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4"/>
      <c r="AQ131" s="24"/>
      <c r="AR131" s="25"/>
      <c r="AS131" s="26"/>
    </row>
    <row r="132" spans="17:45" ht="15.5" x14ac:dyDescent="0.35"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4"/>
      <c r="AQ132" s="24"/>
      <c r="AR132" s="25"/>
      <c r="AS132" s="26"/>
    </row>
    <row r="133" spans="17:45" ht="15.5" x14ac:dyDescent="0.35"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4"/>
      <c r="AQ133" s="24"/>
      <c r="AR133" s="25"/>
      <c r="AS133" s="26"/>
    </row>
    <row r="134" spans="17:45" ht="15.5" x14ac:dyDescent="0.35"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4"/>
      <c r="AQ134" s="24"/>
      <c r="AR134" s="25"/>
      <c r="AS134" s="26"/>
    </row>
    <row r="135" spans="17:45" ht="15.5" x14ac:dyDescent="0.35"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4"/>
      <c r="AQ135" s="24"/>
      <c r="AR135" s="25"/>
      <c r="AS135" s="26"/>
    </row>
    <row r="136" spans="17:45" ht="15.5" x14ac:dyDescent="0.35"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4"/>
      <c r="AQ136" s="24"/>
      <c r="AR136" s="25"/>
      <c r="AS136" s="26"/>
    </row>
    <row r="137" spans="17:45" ht="15.5" x14ac:dyDescent="0.35"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4"/>
      <c r="AQ137" s="24"/>
      <c r="AR137" s="25"/>
      <c r="AS137" s="26"/>
    </row>
    <row r="138" spans="17:45" ht="15.5" x14ac:dyDescent="0.35"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4"/>
      <c r="AQ138" s="24"/>
      <c r="AR138" s="25"/>
      <c r="AS138" s="26"/>
    </row>
    <row r="139" spans="17:45" ht="15.5" x14ac:dyDescent="0.35"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4"/>
      <c r="AQ139" s="24"/>
      <c r="AR139" s="25"/>
      <c r="AS139" s="26"/>
    </row>
    <row r="140" spans="17:45" ht="15.5" x14ac:dyDescent="0.35"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4"/>
      <c r="AQ140" s="24"/>
      <c r="AR140" s="25"/>
      <c r="AS140" s="26"/>
    </row>
    <row r="141" spans="17:45" ht="15.5" x14ac:dyDescent="0.35"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4"/>
      <c r="AQ141" s="24"/>
      <c r="AR141" s="25"/>
      <c r="AS141" s="26"/>
    </row>
    <row r="142" spans="17:45" ht="15.5" x14ac:dyDescent="0.35"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4"/>
      <c r="AQ142" s="24"/>
      <c r="AR142" s="25"/>
      <c r="AS142" s="26"/>
    </row>
    <row r="143" spans="17:45" ht="15.5" x14ac:dyDescent="0.35"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4"/>
      <c r="AQ143" s="24"/>
      <c r="AR143" s="25"/>
      <c r="AS143" s="26"/>
    </row>
    <row r="144" spans="17:45" ht="15.5" x14ac:dyDescent="0.35"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4"/>
      <c r="AQ144" s="24"/>
      <c r="AR144" s="25"/>
      <c r="AS144" s="26"/>
    </row>
    <row r="145" spans="17:45" ht="15.5" x14ac:dyDescent="0.35"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4"/>
      <c r="AQ145" s="24"/>
      <c r="AR145" s="25"/>
      <c r="AS145" s="26"/>
    </row>
    <row r="146" spans="17:45" ht="15.5" x14ac:dyDescent="0.35"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4"/>
      <c r="AQ146" s="24"/>
      <c r="AR146" s="25"/>
      <c r="AS146" s="26"/>
    </row>
    <row r="147" spans="17:45" ht="15.5" x14ac:dyDescent="0.35"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4"/>
      <c r="AQ147" s="24"/>
      <c r="AR147" s="25"/>
      <c r="AS147" s="26"/>
    </row>
    <row r="148" spans="17:45" ht="15.5" x14ac:dyDescent="0.35"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4"/>
      <c r="AQ148" s="24"/>
      <c r="AR148" s="25"/>
      <c r="AS148" s="26"/>
    </row>
    <row r="149" spans="17:45" ht="15.5" x14ac:dyDescent="0.35"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4"/>
      <c r="AQ149" s="24"/>
      <c r="AR149" s="25"/>
      <c r="AS149" s="26"/>
    </row>
    <row r="150" spans="17:45" ht="15.5" x14ac:dyDescent="0.35"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4"/>
      <c r="AQ150" s="24"/>
      <c r="AR150" s="25"/>
      <c r="AS150" s="26"/>
    </row>
    <row r="151" spans="17:45" ht="15.5" x14ac:dyDescent="0.35"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4"/>
      <c r="AQ151" s="24"/>
      <c r="AR151" s="25"/>
      <c r="AS151" s="26"/>
    </row>
    <row r="152" spans="17:45" ht="15.5" x14ac:dyDescent="0.35"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4"/>
      <c r="AQ152" s="24"/>
      <c r="AR152" s="25"/>
      <c r="AS152" s="26"/>
    </row>
    <row r="153" spans="17:45" ht="15.5" x14ac:dyDescent="0.35"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4"/>
      <c r="AQ153" s="24"/>
      <c r="AR153" s="25"/>
      <c r="AS153" s="26"/>
    </row>
    <row r="154" spans="17:45" ht="15.5" x14ac:dyDescent="0.35"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4"/>
      <c r="AQ154" s="24"/>
      <c r="AR154" s="25"/>
      <c r="AS154" s="26"/>
    </row>
    <row r="155" spans="17:45" ht="15.5" x14ac:dyDescent="0.35"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4"/>
      <c r="AQ155" s="24"/>
      <c r="AR155" s="25"/>
      <c r="AS155" s="26"/>
    </row>
    <row r="156" spans="17:45" ht="15.5" x14ac:dyDescent="0.35"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4"/>
      <c r="AQ156" s="24"/>
      <c r="AR156" s="25"/>
      <c r="AS156" s="26"/>
    </row>
    <row r="157" spans="17:45" ht="15.5" x14ac:dyDescent="0.35"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4"/>
      <c r="AQ157" s="24"/>
      <c r="AR157" s="25"/>
      <c r="AS157" s="26"/>
    </row>
    <row r="158" spans="17:45" ht="15.5" x14ac:dyDescent="0.35"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4"/>
      <c r="AQ158" s="24"/>
      <c r="AR158" s="25"/>
      <c r="AS158" s="26"/>
    </row>
    <row r="159" spans="17:45" ht="15.5" x14ac:dyDescent="0.35"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4"/>
      <c r="AQ159" s="24"/>
      <c r="AR159" s="25"/>
      <c r="AS159" s="26"/>
    </row>
    <row r="160" spans="17:45" ht="15.5" x14ac:dyDescent="0.35"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4"/>
      <c r="AQ160" s="24"/>
      <c r="AR160" s="25"/>
      <c r="AS160" s="26"/>
    </row>
    <row r="161" spans="17:45" ht="15.5" x14ac:dyDescent="0.35"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4"/>
      <c r="AQ161" s="24"/>
      <c r="AR161" s="25"/>
      <c r="AS161" s="26"/>
    </row>
    <row r="162" spans="17:45" ht="15.5" x14ac:dyDescent="0.35"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4"/>
      <c r="AQ162" s="24"/>
      <c r="AR162" s="25"/>
      <c r="AS162" s="26"/>
    </row>
    <row r="163" spans="17:45" ht="15.5" x14ac:dyDescent="0.35"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4"/>
      <c r="AQ163" s="24"/>
      <c r="AR163" s="25"/>
      <c r="AS163" s="26"/>
    </row>
    <row r="164" spans="17:45" ht="15.5" x14ac:dyDescent="0.35"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4"/>
      <c r="AQ164" s="24"/>
      <c r="AR164" s="25"/>
      <c r="AS164" s="26"/>
    </row>
    <row r="165" spans="17:45" ht="15.5" x14ac:dyDescent="0.35"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4"/>
      <c r="AQ165" s="24"/>
      <c r="AR165" s="25"/>
      <c r="AS165" s="26"/>
    </row>
    <row r="166" spans="17:45" ht="15.5" x14ac:dyDescent="0.35"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4"/>
      <c r="AQ166" s="24"/>
      <c r="AR166" s="25"/>
      <c r="AS166" s="26"/>
    </row>
    <row r="167" spans="17:45" ht="15.5" x14ac:dyDescent="0.35"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4"/>
      <c r="AQ167" s="24"/>
      <c r="AR167" s="25"/>
      <c r="AS167" s="26"/>
    </row>
    <row r="168" spans="17:45" ht="15.5" x14ac:dyDescent="0.35"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4"/>
      <c r="AQ168" s="24"/>
      <c r="AR168" s="25"/>
      <c r="AS168" s="26"/>
    </row>
    <row r="169" spans="17:45" ht="15.5" x14ac:dyDescent="0.35"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4"/>
      <c r="AQ169" s="24"/>
      <c r="AR169" s="25"/>
      <c r="AS169" s="26"/>
    </row>
    <row r="170" spans="17:45" ht="15.5" x14ac:dyDescent="0.35"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4"/>
      <c r="AQ170" s="24"/>
      <c r="AR170" s="25"/>
      <c r="AS170" s="26"/>
    </row>
    <row r="171" spans="17:45" ht="15.5" x14ac:dyDescent="0.35"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4"/>
      <c r="AQ171" s="24"/>
      <c r="AR171" s="25"/>
      <c r="AS171" s="26"/>
    </row>
    <row r="172" spans="17:45" ht="15.5" x14ac:dyDescent="0.35"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4"/>
      <c r="AQ172" s="24"/>
      <c r="AR172" s="25"/>
      <c r="AS172" s="26"/>
    </row>
    <row r="173" spans="17:45" ht="15.5" x14ac:dyDescent="0.35"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4"/>
      <c r="AQ173" s="24"/>
      <c r="AR173" s="25"/>
      <c r="AS173" s="26"/>
    </row>
    <row r="174" spans="17:45" ht="15.5" x14ac:dyDescent="0.35"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4"/>
      <c r="AQ174" s="24"/>
      <c r="AR174" s="25"/>
      <c r="AS174" s="26"/>
    </row>
    <row r="175" spans="17:45" ht="15.5" x14ac:dyDescent="0.35"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4"/>
      <c r="AQ175" s="24"/>
      <c r="AR175" s="25"/>
      <c r="AS175" s="26"/>
    </row>
    <row r="176" spans="17:45" ht="15.5" x14ac:dyDescent="0.35"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4"/>
      <c r="AQ176" s="24"/>
      <c r="AR176" s="25"/>
      <c r="AS176" s="26"/>
    </row>
    <row r="177" spans="17:45" ht="15.5" x14ac:dyDescent="0.35"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4"/>
      <c r="AQ177" s="24"/>
      <c r="AR177" s="25"/>
      <c r="AS177" s="26"/>
    </row>
    <row r="178" spans="17:45" ht="15.5" x14ac:dyDescent="0.35"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4"/>
      <c r="AQ178" s="24"/>
      <c r="AR178" s="25"/>
      <c r="AS178" s="26"/>
    </row>
    <row r="179" spans="17:45" ht="15.5" x14ac:dyDescent="0.35"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4"/>
      <c r="AQ179" s="24"/>
      <c r="AR179" s="25"/>
      <c r="AS179" s="26"/>
    </row>
    <row r="180" spans="17:45" ht="15.5" x14ac:dyDescent="0.35"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4"/>
      <c r="AQ180" s="24"/>
      <c r="AR180" s="25"/>
      <c r="AS180" s="26"/>
    </row>
    <row r="181" spans="17:45" ht="15.5" x14ac:dyDescent="0.35"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4"/>
      <c r="AQ181" s="24"/>
      <c r="AR181" s="25"/>
      <c r="AS181" s="26"/>
    </row>
    <row r="182" spans="17:45" ht="15.5" x14ac:dyDescent="0.35"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4"/>
      <c r="AQ182" s="24"/>
      <c r="AR182" s="25"/>
      <c r="AS182" s="26"/>
    </row>
    <row r="183" spans="17:45" ht="15.5" x14ac:dyDescent="0.35"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4"/>
      <c r="AQ183" s="24"/>
      <c r="AR183" s="25"/>
      <c r="AS183" s="26"/>
    </row>
    <row r="184" spans="17:45" ht="15.5" x14ac:dyDescent="0.35"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4"/>
      <c r="AQ184" s="24"/>
      <c r="AR184" s="25"/>
      <c r="AS184" s="26"/>
    </row>
    <row r="185" spans="17:45" ht="15.5" x14ac:dyDescent="0.35"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4"/>
      <c r="AQ185" s="24"/>
      <c r="AR185" s="25"/>
      <c r="AS185" s="26"/>
    </row>
    <row r="186" spans="17:45" ht="15.5" x14ac:dyDescent="0.35"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4"/>
      <c r="AQ186" s="24"/>
      <c r="AR186" s="25"/>
      <c r="AS186" s="26"/>
    </row>
    <row r="187" spans="17:45" ht="15.5" x14ac:dyDescent="0.35"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4"/>
      <c r="AQ187" s="24"/>
      <c r="AR187" s="25"/>
      <c r="AS187" s="26"/>
    </row>
    <row r="188" spans="17:45" ht="15.5" x14ac:dyDescent="0.35"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4"/>
      <c r="AQ188" s="24"/>
      <c r="AR188" s="25"/>
      <c r="AS188" s="26"/>
    </row>
    <row r="189" spans="17:45" ht="15.5" x14ac:dyDescent="0.35"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4"/>
      <c r="AQ189" s="24"/>
      <c r="AR189" s="25"/>
      <c r="AS189" s="26"/>
    </row>
    <row r="190" spans="17:45" ht="15.5" x14ac:dyDescent="0.35"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4"/>
      <c r="AQ190" s="24"/>
      <c r="AR190" s="25"/>
      <c r="AS190" s="26"/>
    </row>
    <row r="191" spans="17:45" ht="15.5" x14ac:dyDescent="0.35"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4"/>
      <c r="AQ191" s="24"/>
      <c r="AR191" s="25"/>
      <c r="AS191" s="26"/>
    </row>
    <row r="192" spans="17:45" ht="15.5" x14ac:dyDescent="0.35"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4"/>
      <c r="AQ192" s="24"/>
      <c r="AR192" s="25"/>
      <c r="AS192" s="26"/>
    </row>
    <row r="193" spans="17:45" ht="15.5" x14ac:dyDescent="0.35"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4"/>
      <c r="AQ193" s="24"/>
      <c r="AR193" s="25"/>
      <c r="AS193" s="26"/>
    </row>
    <row r="194" spans="17:45" ht="15.5" x14ac:dyDescent="0.35"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4"/>
      <c r="AQ194" s="24"/>
      <c r="AR194" s="25"/>
      <c r="AS194" s="26"/>
    </row>
    <row r="195" spans="17:45" ht="15.5" x14ac:dyDescent="0.35"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4"/>
      <c r="AQ195" s="24"/>
      <c r="AR195" s="25"/>
      <c r="AS195" s="26"/>
    </row>
    <row r="196" spans="17:45" ht="15.5" x14ac:dyDescent="0.35"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4"/>
      <c r="AQ196" s="24"/>
      <c r="AR196" s="25"/>
      <c r="AS196" s="26"/>
    </row>
    <row r="197" spans="17:45" ht="15.5" x14ac:dyDescent="0.35"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4"/>
      <c r="AQ197" s="24"/>
      <c r="AR197" s="25"/>
      <c r="AS197" s="26"/>
    </row>
    <row r="198" spans="17:45" ht="15.5" x14ac:dyDescent="0.35"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4"/>
      <c r="AQ198" s="24"/>
      <c r="AR198" s="25"/>
      <c r="AS198" s="26"/>
    </row>
    <row r="199" spans="17:45" ht="15.5" x14ac:dyDescent="0.35"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4"/>
      <c r="AQ199" s="24"/>
      <c r="AR199" s="25"/>
      <c r="AS199" s="26"/>
    </row>
    <row r="200" spans="17:45" ht="15.5" x14ac:dyDescent="0.35"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4"/>
      <c r="AQ200" s="24"/>
      <c r="AR200" s="25"/>
      <c r="AS200" s="26"/>
    </row>
    <row r="201" spans="17:45" ht="15.5" x14ac:dyDescent="0.35"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4"/>
      <c r="AQ201" s="24"/>
      <c r="AR201" s="25"/>
      <c r="AS201" s="26"/>
    </row>
    <row r="202" spans="17:45" ht="15.5" x14ac:dyDescent="0.35"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4"/>
      <c r="AQ202" s="24"/>
      <c r="AR202" s="25"/>
      <c r="AS202" s="26"/>
    </row>
    <row r="203" spans="17:45" ht="15.5" x14ac:dyDescent="0.35"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4"/>
      <c r="AQ203" s="24"/>
      <c r="AR203" s="25"/>
      <c r="AS203" s="26"/>
    </row>
    <row r="204" spans="17:45" ht="15.5" x14ac:dyDescent="0.35"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4"/>
      <c r="AQ204" s="24"/>
      <c r="AR204" s="25"/>
      <c r="AS204" s="26"/>
    </row>
    <row r="205" spans="17:45" ht="15.5" x14ac:dyDescent="0.35"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4"/>
      <c r="AQ205" s="24"/>
      <c r="AR205" s="25"/>
      <c r="AS205" s="26"/>
    </row>
    <row r="206" spans="17:45" ht="15.5" x14ac:dyDescent="0.35"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4"/>
      <c r="AQ206" s="24"/>
      <c r="AR206" s="25"/>
      <c r="AS206" s="26"/>
    </row>
    <row r="207" spans="17:45" ht="15.5" x14ac:dyDescent="0.35"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4"/>
      <c r="AQ207" s="24"/>
      <c r="AR207" s="25"/>
      <c r="AS207" s="26"/>
    </row>
    <row r="208" spans="17:45" ht="15.5" x14ac:dyDescent="0.35"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4"/>
      <c r="AQ208" s="24"/>
      <c r="AR208" s="25"/>
      <c r="AS208" s="26"/>
    </row>
    <row r="209" spans="17:45" ht="15.5" x14ac:dyDescent="0.35"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4"/>
      <c r="AQ209" s="24"/>
      <c r="AR209" s="25"/>
      <c r="AS209" s="26"/>
    </row>
    <row r="210" spans="17:45" ht="15.5" x14ac:dyDescent="0.35"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4"/>
      <c r="AQ210" s="24"/>
      <c r="AR210" s="25"/>
      <c r="AS210" s="26"/>
    </row>
    <row r="211" spans="17:45" ht="15.5" x14ac:dyDescent="0.35"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4"/>
      <c r="AQ211" s="24"/>
      <c r="AR211" s="25"/>
      <c r="AS211" s="26"/>
    </row>
    <row r="212" spans="17:45" ht="15.5" x14ac:dyDescent="0.35"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4"/>
      <c r="AQ212" s="24"/>
      <c r="AR212" s="25"/>
      <c r="AS212" s="26"/>
    </row>
    <row r="213" spans="17:45" ht="15.5" x14ac:dyDescent="0.35"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4"/>
      <c r="AQ213" s="24"/>
      <c r="AR213" s="25"/>
      <c r="AS213" s="26"/>
    </row>
    <row r="214" spans="17:45" ht="15.5" x14ac:dyDescent="0.35"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4"/>
      <c r="AQ214" s="24"/>
      <c r="AR214" s="25"/>
      <c r="AS214" s="26"/>
    </row>
    <row r="215" spans="17:45" ht="15.5" x14ac:dyDescent="0.35"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4"/>
      <c r="AQ215" s="24"/>
      <c r="AR215" s="25"/>
      <c r="AS215" s="26"/>
    </row>
    <row r="216" spans="17:45" ht="15.5" x14ac:dyDescent="0.35"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4"/>
      <c r="AQ216" s="24"/>
      <c r="AR216" s="25"/>
      <c r="AS216" s="26"/>
    </row>
    <row r="217" spans="17:45" ht="15.5" x14ac:dyDescent="0.35"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4"/>
      <c r="AQ217" s="24"/>
      <c r="AR217" s="25"/>
      <c r="AS217" s="26"/>
    </row>
    <row r="218" spans="17:45" ht="15.5" x14ac:dyDescent="0.35"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4"/>
      <c r="AQ218" s="24"/>
      <c r="AR218" s="25"/>
      <c r="AS218" s="26"/>
    </row>
    <row r="219" spans="17:45" ht="15.5" x14ac:dyDescent="0.35"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4"/>
      <c r="AQ219" s="24"/>
      <c r="AR219" s="25"/>
      <c r="AS219" s="26"/>
    </row>
    <row r="220" spans="17:45" ht="15.5" x14ac:dyDescent="0.35"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4"/>
      <c r="AQ220" s="24"/>
      <c r="AR220" s="25"/>
      <c r="AS220" s="26"/>
    </row>
    <row r="221" spans="17:45" ht="15.5" x14ac:dyDescent="0.35"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4"/>
      <c r="AQ221" s="24"/>
      <c r="AR221" s="25"/>
      <c r="AS221" s="26"/>
    </row>
    <row r="222" spans="17:45" ht="15.5" x14ac:dyDescent="0.35"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4"/>
      <c r="AQ222" s="24"/>
      <c r="AR222" s="25"/>
      <c r="AS222" s="26"/>
    </row>
    <row r="223" spans="17:45" ht="15.5" x14ac:dyDescent="0.35"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4"/>
      <c r="AQ223" s="24"/>
      <c r="AR223" s="25"/>
      <c r="AS223" s="26"/>
    </row>
    <row r="224" spans="17:45" ht="15.5" x14ac:dyDescent="0.35"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4"/>
      <c r="AQ224" s="24"/>
      <c r="AR224" s="25"/>
      <c r="AS224" s="26"/>
    </row>
    <row r="225" spans="17:45" ht="15.5" x14ac:dyDescent="0.35"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4"/>
      <c r="AQ225" s="24"/>
      <c r="AR225" s="25"/>
      <c r="AS225" s="26"/>
    </row>
    <row r="226" spans="17:45" ht="15.5" x14ac:dyDescent="0.35"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4"/>
      <c r="AQ226" s="24"/>
      <c r="AR226" s="25"/>
      <c r="AS226" s="26"/>
    </row>
    <row r="227" spans="17:45" ht="15.5" x14ac:dyDescent="0.35"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4"/>
      <c r="AQ227" s="24"/>
      <c r="AR227" s="25"/>
      <c r="AS227" s="26"/>
    </row>
    <row r="228" spans="17:45" ht="15.5" x14ac:dyDescent="0.35"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4"/>
      <c r="AQ228" s="24"/>
      <c r="AR228" s="25"/>
      <c r="AS228" s="26"/>
    </row>
    <row r="229" spans="17:45" ht="15.5" x14ac:dyDescent="0.35"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4"/>
      <c r="AQ229" s="24"/>
      <c r="AR229" s="25"/>
      <c r="AS229" s="26"/>
    </row>
    <row r="230" spans="17:45" ht="15.5" x14ac:dyDescent="0.35"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4"/>
      <c r="AQ230" s="24"/>
      <c r="AR230" s="25"/>
      <c r="AS230" s="26"/>
    </row>
    <row r="231" spans="17:45" ht="15.5" x14ac:dyDescent="0.35"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4"/>
      <c r="AQ231" s="24"/>
      <c r="AR231" s="25"/>
      <c r="AS231" s="26"/>
    </row>
    <row r="232" spans="17:45" ht="15.5" x14ac:dyDescent="0.35"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4"/>
      <c r="AQ232" s="24"/>
      <c r="AR232" s="25"/>
      <c r="AS232" s="26"/>
    </row>
    <row r="233" spans="17:45" ht="15.5" x14ac:dyDescent="0.35"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4"/>
      <c r="AQ233" s="24"/>
      <c r="AR233" s="25"/>
      <c r="AS233" s="26"/>
    </row>
    <row r="234" spans="17:45" ht="15.5" x14ac:dyDescent="0.35"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4"/>
      <c r="AQ234" s="24"/>
      <c r="AR234" s="25"/>
      <c r="AS234" s="26"/>
    </row>
    <row r="235" spans="17:45" ht="15.5" x14ac:dyDescent="0.35"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4"/>
      <c r="AQ235" s="24"/>
      <c r="AR235" s="25"/>
      <c r="AS235" s="26"/>
    </row>
    <row r="236" spans="17:45" ht="15.5" x14ac:dyDescent="0.35"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4"/>
      <c r="AQ236" s="24"/>
      <c r="AR236" s="25"/>
      <c r="AS236" s="26"/>
    </row>
    <row r="237" spans="17:45" ht="15.5" x14ac:dyDescent="0.35"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4"/>
      <c r="AQ237" s="24"/>
      <c r="AR237" s="25"/>
      <c r="AS237" s="26"/>
    </row>
    <row r="238" spans="17:45" ht="15.5" x14ac:dyDescent="0.35"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4"/>
      <c r="AQ238" s="24"/>
      <c r="AR238" s="25"/>
      <c r="AS238" s="26"/>
    </row>
    <row r="239" spans="17:45" ht="15.5" x14ac:dyDescent="0.35"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4"/>
      <c r="AQ239" s="24"/>
      <c r="AR239" s="25"/>
      <c r="AS239" s="26"/>
    </row>
    <row r="240" spans="17:45" ht="15.5" x14ac:dyDescent="0.35"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4"/>
      <c r="AQ240" s="24"/>
      <c r="AR240" s="25"/>
      <c r="AS240" s="26"/>
    </row>
    <row r="241" spans="17:45" ht="15.5" x14ac:dyDescent="0.35"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4"/>
      <c r="AQ241" s="24"/>
      <c r="AR241" s="25"/>
      <c r="AS241" s="26"/>
    </row>
    <row r="242" spans="17:45" ht="15.5" x14ac:dyDescent="0.35"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4"/>
      <c r="AQ242" s="24"/>
      <c r="AR242" s="25"/>
      <c r="AS242" s="26"/>
    </row>
    <row r="243" spans="17:45" ht="15.5" x14ac:dyDescent="0.35"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4"/>
      <c r="AQ243" s="24"/>
      <c r="AR243" s="25"/>
      <c r="AS243" s="26"/>
    </row>
    <row r="244" spans="17:45" ht="15.5" x14ac:dyDescent="0.35"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4"/>
      <c r="AQ244" s="24"/>
      <c r="AR244" s="25"/>
      <c r="AS244" s="26"/>
    </row>
    <row r="245" spans="17:45" ht="15.5" x14ac:dyDescent="0.35"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4"/>
      <c r="AQ245" s="24"/>
      <c r="AR245" s="25"/>
      <c r="AS245" s="26"/>
    </row>
    <row r="246" spans="17:45" ht="15.5" x14ac:dyDescent="0.35"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4"/>
      <c r="AQ246" s="24"/>
      <c r="AR246" s="25"/>
      <c r="AS246" s="26"/>
    </row>
    <row r="247" spans="17:45" ht="15.5" x14ac:dyDescent="0.35"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4"/>
      <c r="AQ247" s="24"/>
      <c r="AR247" s="25"/>
      <c r="AS247" s="26"/>
    </row>
    <row r="248" spans="17:45" ht="15.5" x14ac:dyDescent="0.35"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4"/>
      <c r="AQ248" s="24"/>
      <c r="AR248" s="25"/>
      <c r="AS248" s="26"/>
    </row>
    <row r="249" spans="17:45" ht="15.5" x14ac:dyDescent="0.35"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4"/>
      <c r="AQ249" s="24"/>
      <c r="AR249" s="25"/>
      <c r="AS249" s="26"/>
    </row>
    <row r="250" spans="17:45" ht="15.5" x14ac:dyDescent="0.35"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4"/>
      <c r="AQ250" s="24"/>
      <c r="AR250" s="25"/>
      <c r="AS250" s="26"/>
    </row>
    <row r="251" spans="17:45" ht="15.5" x14ac:dyDescent="0.35"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4"/>
      <c r="AQ251" s="24"/>
      <c r="AR251" s="25"/>
      <c r="AS251" s="26"/>
    </row>
    <row r="252" spans="17:45" ht="15.5" x14ac:dyDescent="0.35"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4"/>
      <c r="AQ252" s="24"/>
      <c r="AR252" s="25"/>
      <c r="AS252" s="26"/>
    </row>
    <row r="253" spans="17:45" ht="15.5" x14ac:dyDescent="0.35"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4"/>
      <c r="AQ253" s="24"/>
      <c r="AR253" s="25"/>
      <c r="AS253" s="26"/>
    </row>
    <row r="254" spans="17:45" ht="15.5" x14ac:dyDescent="0.35"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4"/>
      <c r="AQ254" s="24"/>
      <c r="AR254" s="25"/>
      <c r="AS254" s="26"/>
    </row>
    <row r="255" spans="17:45" ht="15.5" x14ac:dyDescent="0.35"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4"/>
      <c r="AQ255" s="24"/>
      <c r="AR255" s="25"/>
      <c r="AS255" s="26"/>
    </row>
    <row r="256" spans="17:45" ht="15.5" x14ac:dyDescent="0.35"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4"/>
      <c r="AQ256" s="24"/>
      <c r="AR256" s="25"/>
      <c r="AS256" s="26"/>
    </row>
    <row r="257" spans="17:45" ht="15.5" x14ac:dyDescent="0.35"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4"/>
      <c r="AQ257" s="24"/>
      <c r="AR257" s="25"/>
      <c r="AS257" s="26"/>
    </row>
    <row r="258" spans="17:45" ht="15.5" x14ac:dyDescent="0.35"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4"/>
      <c r="AQ258" s="24"/>
      <c r="AR258" s="25"/>
      <c r="AS258" s="26"/>
    </row>
    <row r="259" spans="17:45" ht="15.5" x14ac:dyDescent="0.35"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4"/>
      <c r="AQ259" s="24"/>
      <c r="AR259" s="25"/>
      <c r="AS259" s="26"/>
    </row>
    <row r="260" spans="17:45" ht="15.5" x14ac:dyDescent="0.35"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4"/>
      <c r="AQ260" s="24"/>
      <c r="AR260" s="25"/>
      <c r="AS260" s="26"/>
    </row>
    <row r="261" spans="17:45" ht="15.5" x14ac:dyDescent="0.35"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4"/>
      <c r="AQ261" s="24"/>
      <c r="AR261" s="25"/>
      <c r="AS261" s="26"/>
    </row>
    <row r="262" spans="17:45" ht="15.5" x14ac:dyDescent="0.35"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4"/>
      <c r="AQ262" s="24"/>
      <c r="AR262" s="25"/>
      <c r="AS262" s="26"/>
    </row>
    <row r="263" spans="17:45" ht="15.5" x14ac:dyDescent="0.35"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4"/>
      <c r="AQ263" s="24"/>
      <c r="AR263" s="25"/>
      <c r="AS263" s="26"/>
    </row>
    <row r="264" spans="17:45" ht="15.5" x14ac:dyDescent="0.35"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4"/>
      <c r="AQ264" s="24"/>
      <c r="AR264" s="25"/>
      <c r="AS264" s="26"/>
    </row>
    <row r="265" spans="17:45" ht="15.5" x14ac:dyDescent="0.35"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4"/>
      <c r="AQ265" s="24"/>
      <c r="AR265" s="25"/>
      <c r="AS265" s="26"/>
    </row>
    <row r="266" spans="17:45" ht="15.5" x14ac:dyDescent="0.35"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4"/>
      <c r="AQ266" s="24"/>
      <c r="AR266" s="25"/>
      <c r="AS266" s="26"/>
    </row>
    <row r="267" spans="17:45" ht="15.5" x14ac:dyDescent="0.35"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4"/>
      <c r="AQ267" s="24"/>
      <c r="AR267" s="25"/>
      <c r="AS267" s="26"/>
    </row>
    <row r="268" spans="17:45" ht="15.5" x14ac:dyDescent="0.35"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4"/>
      <c r="AQ268" s="24"/>
      <c r="AR268" s="25"/>
      <c r="AS268" s="26"/>
    </row>
    <row r="269" spans="17:45" ht="15.5" x14ac:dyDescent="0.35"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4"/>
      <c r="AQ269" s="24"/>
      <c r="AR269" s="25"/>
      <c r="AS269" s="26"/>
    </row>
    <row r="270" spans="17:45" ht="15.5" x14ac:dyDescent="0.35"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4"/>
      <c r="AQ270" s="24"/>
      <c r="AR270" s="25"/>
      <c r="AS270" s="26"/>
    </row>
    <row r="271" spans="17:45" ht="15.5" x14ac:dyDescent="0.35"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4"/>
      <c r="AQ271" s="24"/>
      <c r="AR271" s="25"/>
      <c r="AS271" s="26"/>
    </row>
    <row r="272" spans="17:45" ht="15.5" x14ac:dyDescent="0.35"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4"/>
      <c r="AQ272" s="24"/>
      <c r="AR272" s="25"/>
      <c r="AS272" s="26"/>
    </row>
    <row r="273" spans="17:45" ht="15.5" x14ac:dyDescent="0.35"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4"/>
      <c r="AQ273" s="24"/>
      <c r="AR273" s="25"/>
      <c r="AS273" s="26"/>
    </row>
    <row r="274" spans="17:45" ht="15.5" x14ac:dyDescent="0.35"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4"/>
      <c r="AQ274" s="24"/>
      <c r="AR274" s="25"/>
      <c r="AS274" s="26"/>
    </row>
    <row r="275" spans="17:45" ht="15.5" x14ac:dyDescent="0.35"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4"/>
      <c r="AQ275" s="24"/>
      <c r="AR275" s="25"/>
      <c r="AS275" s="26"/>
    </row>
    <row r="276" spans="17:45" ht="15.5" x14ac:dyDescent="0.35"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4"/>
      <c r="AQ276" s="24"/>
      <c r="AR276" s="25"/>
      <c r="AS276" s="26"/>
    </row>
    <row r="277" spans="17:45" ht="15.5" x14ac:dyDescent="0.35"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4"/>
      <c r="AQ277" s="24"/>
      <c r="AR277" s="25"/>
      <c r="AS277" s="26"/>
    </row>
    <row r="278" spans="17:45" ht="15.5" x14ac:dyDescent="0.35"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4"/>
      <c r="AQ278" s="24"/>
      <c r="AR278" s="25"/>
      <c r="AS278" s="26"/>
    </row>
    <row r="279" spans="17:45" ht="15.5" x14ac:dyDescent="0.35"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4"/>
      <c r="AQ279" s="24"/>
      <c r="AR279" s="25"/>
      <c r="AS279" s="26"/>
    </row>
    <row r="280" spans="17:45" ht="15.5" x14ac:dyDescent="0.35"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4"/>
      <c r="AQ280" s="24"/>
      <c r="AR280" s="25"/>
      <c r="AS280" s="26"/>
    </row>
    <row r="281" spans="17:45" ht="15.5" x14ac:dyDescent="0.35"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4"/>
      <c r="AQ281" s="24"/>
      <c r="AR281" s="25"/>
      <c r="AS281" s="26"/>
    </row>
    <row r="282" spans="17:45" ht="15.5" x14ac:dyDescent="0.35"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4"/>
      <c r="AQ282" s="24"/>
      <c r="AR282" s="25"/>
      <c r="AS282" s="26"/>
    </row>
    <row r="283" spans="17:45" ht="15.5" x14ac:dyDescent="0.35"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4"/>
      <c r="AQ283" s="24"/>
      <c r="AR283" s="25"/>
      <c r="AS283" s="26"/>
    </row>
    <row r="284" spans="17:45" ht="15.5" x14ac:dyDescent="0.35"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4"/>
      <c r="AQ284" s="24"/>
      <c r="AR284" s="25"/>
      <c r="AS284" s="26"/>
    </row>
    <row r="285" spans="17:45" ht="15.5" x14ac:dyDescent="0.35"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4"/>
      <c r="AQ285" s="24"/>
      <c r="AR285" s="25"/>
      <c r="AS285" s="26"/>
    </row>
    <row r="286" spans="17:45" ht="15.5" x14ac:dyDescent="0.35"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4"/>
      <c r="AQ286" s="24"/>
      <c r="AR286" s="25"/>
      <c r="AS286" s="26"/>
    </row>
    <row r="287" spans="17:45" ht="15.5" x14ac:dyDescent="0.35"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4"/>
      <c r="AQ287" s="24"/>
      <c r="AR287" s="25"/>
      <c r="AS287" s="26"/>
    </row>
    <row r="288" spans="17:45" ht="15.5" x14ac:dyDescent="0.35"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4"/>
      <c r="AQ288" s="24"/>
      <c r="AR288" s="25"/>
      <c r="AS288" s="26"/>
    </row>
    <row r="289" spans="17:45" ht="15.5" x14ac:dyDescent="0.35"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4"/>
      <c r="AQ289" s="24"/>
      <c r="AR289" s="25"/>
      <c r="AS289" s="26"/>
    </row>
    <row r="290" spans="17:45" ht="15.5" x14ac:dyDescent="0.35"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4"/>
      <c r="AQ290" s="24"/>
      <c r="AR290" s="25"/>
      <c r="AS290" s="26"/>
    </row>
    <row r="291" spans="17:45" ht="15.5" x14ac:dyDescent="0.35"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4"/>
      <c r="AQ291" s="24"/>
      <c r="AR291" s="25"/>
      <c r="AS291" s="26"/>
    </row>
    <row r="292" spans="17:45" ht="15.5" x14ac:dyDescent="0.35"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4"/>
      <c r="AQ292" s="24"/>
      <c r="AR292" s="25"/>
      <c r="AS292" s="26"/>
    </row>
    <row r="293" spans="17:45" ht="15.5" x14ac:dyDescent="0.35"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4"/>
      <c r="AQ293" s="24"/>
      <c r="AR293" s="25"/>
      <c r="AS293" s="26"/>
    </row>
    <row r="294" spans="17:45" ht="15.5" x14ac:dyDescent="0.35"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4"/>
      <c r="AQ294" s="24"/>
      <c r="AR294" s="25"/>
      <c r="AS294" s="26"/>
    </row>
    <row r="295" spans="17:45" ht="15.5" x14ac:dyDescent="0.35"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4"/>
      <c r="AQ295" s="24"/>
      <c r="AR295" s="25"/>
      <c r="AS295" s="26"/>
    </row>
    <row r="296" spans="17:45" ht="15.5" x14ac:dyDescent="0.35"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4"/>
      <c r="AQ296" s="24"/>
      <c r="AR296" s="25"/>
      <c r="AS296" s="26"/>
    </row>
    <row r="297" spans="17:45" ht="15.5" x14ac:dyDescent="0.35"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4"/>
      <c r="AQ297" s="24"/>
      <c r="AR297" s="25"/>
      <c r="AS297" s="26"/>
    </row>
    <row r="298" spans="17:45" ht="15.5" x14ac:dyDescent="0.35"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4"/>
      <c r="AQ298" s="24"/>
      <c r="AR298" s="25"/>
      <c r="AS298" s="26"/>
    </row>
    <row r="299" spans="17:45" ht="15.5" x14ac:dyDescent="0.35"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4"/>
      <c r="AQ299" s="24"/>
      <c r="AR299" s="25"/>
      <c r="AS299" s="26"/>
    </row>
    <row r="300" spans="17:45" ht="15.5" x14ac:dyDescent="0.35"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4"/>
      <c r="AQ300" s="24"/>
      <c r="AR300" s="25"/>
      <c r="AS300" s="26"/>
    </row>
    <row r="301" spans="17:45" ht="15.5" x14ac:dyDescent="0.35"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4"/>
      <c r="AQ301" s="24"/>
      <c r="AR301" s="25"/>
      <c r="AS301" s="26"/>
    </row>
    <row r="302" spans="17:45" ht="15.5" x14ac:dyDescent="0.35"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4"/>
      <c r="AQ302" s="24"/>
      <c r="AR302" s="25"/>
      <c r="AS302" s="26"/>
    </row>
    <row r="303" spans="17:45" ht="15.5" x14ac:dyDescent="0.35"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4"/>
      <c r="AQ303" s="24"/>
      <c r="AR303" s="25"/>
      <c r="AS303" s="26"/>
    </row>
    <row r="304" spans="17:45" ht="15.5" x14ac:dyDescent="0.35"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4"/>
      <c r="AQ304" s="24"/>
      <c r="AR304" s="25"/>
      <c r="AS304" s="26"/>
    </row>
    <row r="305" spans="17:45" ht="15.5" x14ac:dyDescent="0.35"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4"/>
      <c r="AQ305" s="24"/>
      <c r="AR305" s="25"/>
      <c r="AS305" s="26"/>
    </row>
    <row r="306" spans="17:45" ht="15.5" x14ac:dyDescent="0.35"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4"/>
      <c r="AQ306" s="24"/>
      <c r="AR306" s="25"/>
      <c r="AS306" s="26"/>
    </row>
    <row r="307" spans="17:45" ht="15.5" x14ac:dyDescent="0.35"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4"/>
      <c r="AQ307" s="24"/>
      <c r="AR307" s="25"/>
      <c r="AS307" s="26"/>
    </row>
    <row r="308" spans="17:45" ht="15.5" x14ac:dyDescent="0.35"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4"/>
      <c r="AQ308" s="24"/>
      <c r="AR308" s="25"/>
      <c r="AS308" s="26"/>
    </row>
    <row r="309" spans="17:45" ht="15.5" x14ac:dyDescent="0.35"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4"/>
      <c r="AQ309" s="24"/>
      <c r="AR309" s="25"/>
      <c r="AS309" s="26"/>
    </row>
    <row r="310" spans="17:45" ht="15.5" x14ac:dyDescent="0.35"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4"/>
      <c r="AQ310" s="24"/>
      <c r="AR310" s="25"/>
      <c r="AS310" s="26"/>
    </row>
    <row r="311" spans="17:45" ht="15.5" x14ac:dyDescent="0.35"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4"/>
      <c r="AQ311" s="24"/>
      <c r="AR311" s="25"/>
      <c r="AS311" s="26"/>
    </row>
    <row r="312" spans="17:45" ht="15.5" x14ac:dyDescent="0.35"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4"/>
      <c r="AQ312" s="24"/>
      <c r="AR312" s="25"/>
      <c r="AS312" s="26"/>
    </row>
    <row r="313" spans="17:45" ht="15.5" x14ac:dyDescent="0.35"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4"/>
      <c r="AQ313" s="24"/>
      <c r="AR313" s="25"/>
      <c r="AS313" s="26"/>
    </row>
    <row r="314" spans="17:45" ht="15.5" x14ac:dyDescent="0.35"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4"/>
      <c r="AQ314" s="24"/>
      <c r="AR314" s="25"/>
      <c r="AS314" s="26"/>
    </row>
    <row r="315" spans="17:45" ht="15.5" x14ac:dyDescent="0.35"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4"/>
      <c r="AQ315" s="24"/>
      <c r="AR315" s="25"/>
      <c r="AS315" s="26"/>
    </row>
    <row r="316" spans="17:45" ht="15.5" x14ac:dyDescent="0.35"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4"/>
      <c r="AQ316" s="24"/>
      <c r="AR316" s="25"/>
      <c r="AS316" s="26"/>
    </row>
    <row r="317" spans="17:45" ht="15.5" x14ac:dyDescent="0.35"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4"/>
      <c r="AQ317" s="24"/>
      <c r="AR317" s="25"/>
      <c r="AS317" s="26"/>
    </row>
    <row r="318" spans="17:45" ht="15.5" x14ac:dyDescent="0.35"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4"/>
      <c r="AQ318" s="24"/>
      <c r="AR318" s="25"/>
      <c r="AS318" s="26"/>
    </row>
    <row r="319" spans="17:45" ht="15.5" x14ac:dyDescent="0.35"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4"/>
      <c r="AQ319" s="24"/>
      <c r="AR319" s="25"/>
      <c r="AS319" s="26"/>
    </row>
    <row r="320" spans="17:45" ht="15.5" x14ac:dyDescent="0.35"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4"/>
      <c r="AQ320" s="24"/>
      <c r="AR320" s="25"/>
      <c r="AS320" s="26"/>
    </row>
    <row r="321" spans="17:45" ht="15.5" x14ac:dyDescent="0.35"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4"/>
      <c r="AQ321" s="24"/>
      <c r="AR321" s="25"/>
      <c r="AS321" s="26"/>
    </row>
    <row r="322" spans="17:45" ht="15.5" x14ac:dyDescent="0.35"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4"/>
      <c r="AQ322" s="24"/>
      <c r="AR322" s="25"/>
      <c r="AS322" s="26"/>
    </row>
    <row r="323" spans="17:45" ht="15.5" x14ac:dyDescent="0.35"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4"/>
      <c r="AQ323" s="24"/>
      <c r="AR323" s="25"/>
      <c r="AS323" s="26"/>
    </row>
    <row r="324" spans="17:45" ht="15.5" x14ac:dyDescent="0.35"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4"/>
      <c r="AQ324" s="24"/>
      <c r="AR324" s="25"/>
      <c r="AS324" s="26"/>
    </row>
    <row r="325" spans="17:45" ht="15.5" x14ac:dyDescent="0.35"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4"/>
      <c r="AQ325" s="24"/>
      <c r="AR325" s="25"/>
      <c r="AS325" s="26"/>
    </row>
    <row r="326" spans="17:45" ht="15.5" x14ac:dyDescent="0.35"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4"/>
      <c r="AQ326" s="24"/>
      <c r="AR326" s="25"/>
      <c r="AS326" s="26"/>
    </row>
    <row r="327" spans="17:45" ht="15.5" x14ac:dyDescent="0.35"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4"/>
      <c r="AQ327" s="24"/>
      <c r="AR327" s="25"/>
      <c r="AS327" s="26"/>
    </row>
    <row r="328" spans="17:45" ht="15.5" x14ac:dyDescent="0.35"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4"/>
      <c r="AQ328" s="24"/>
      <c r="AR328" s="25"/>
      <c r="AS328" s="26"/>
    </row>
    <row r="329" spans="17:45" ht="15.5" x14ac:dyDescent="0.35"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4"/>
      <c r="AQ329" s="24"/>
      <c r="AR329" s="25"/>
      <c r="AS329" s="26"/>
    </row>
    <row r="330" spans="17:45" ht="15.5" x14ac:dyDescent="0.35"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4"/>
      <c r="AQ330" s="24"/>
      <c r="AR330" s="25"/>
      <c r="AS330" s="26"/>
    </row>
    <row r="331" spans="17:45" ht="15.5" x14ac:dyDescent="0.35"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4"/>
      <c r="AQ331" s="24"/>
      <c r="AR331" s="25"/>
      <c r="AS331" s="26"/>
    </row>
    <row r="332" spans="17:45" ht="15.5" x14ac:dyDescent="0.35"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4"/>
      <c r="AQ332" s="24"/>
      <c r="AR332" s="25"/>
      <c r="AS332" s="26"/>
    </row>
    <row r="333" spans="17:45" ht="15.5" x14ac:dyDescent="0.35"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4"/>
      <c r="AQ333" s="24"/>
      <c r="AR333" s="25"/>
      <c r="AS333" s="26"/>
    </row>
    <row r="334" spans="17:45" ht="15.5" x14ac:dyDescent="0.35"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4"/>
      <c r="AQ334" s="24"/>
      <c r="AR334" s="25"/>
      <c r="AS334" s="26"/>
    </row>
    <row r="335" spans="17:45" ht="15.5" x14ac:dyDescent="0.35"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4"/>
      <c r="AQ335" s="24"/>
      <c r="AR335" s="25"/>
      <c r="AS335" s="26"/>
    </row>
    <row r="336" spans="17:45" ht="15.5" x14ac:dyDescent="0.35"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4"/>
      <c r="AQ336" s="24"/>
      <c r="AR336" s="25"/>
      <c r="AS336" s="26"/>
    </row>
    <row r="337" spans="1:53" ht="15.5" x14ac:dyDescent="0.35"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4"/>
      <c r="AQ337" s="24"/>
      <c r="AR337" s="25"/>
      <c r="AS337" s="26"/>
    </row>
    <row r="338" spans="1:53" ht="15.5" x14ac:dyDescent="0.35"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4"/>
      <c r="AQ338" s="24"/>
      <c r="AR338" s="25"/>
      <c r="AS338" s="26"/>
    </row>
    <row r="339" spans="1:53" ht="15.5" x14ac:dyDescent="0.35"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4"/>
      <c r="AQ339" s="24"/>
      <c r="AR339" s="25"/>
      <c r="AS339" s="26"/>
    </row>
    <row r="340" spans="1:53" ht="15.5" x14ac:dyDescent="0.35"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4"/>
      <c r="AQ340" s="24"/>
      <c r="AR340" s="25"/>
      <c r="AS340" s="26"/>
    </row>
    <row r="341" spans="1:53" ht="15.5" x14ac:dyDescent="0.35"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4"/>
      <c r="AQ341" s="24"/>
      <c r="AR341" s="25"/>
      <c r="AS341" s="26"/>
    </row>
    <row r="342" spans="1:53" ht="15.5" x14ac:dyDescent="0.35"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4"/>
      <c r="AQ342" s="24"/>
      <c r="AR342" s="25"/>
      <c r="AS342" s="26"/>
    </row>
    <row r="343" spans="1:53" ht="15.5" x14ac:dyDescent="0.35"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4"/>
      <c r="AQ343" s="24"/>
      <c r="AR343" s="25"/>
      <c r="AS343" s="26"/>
    </row>
    <row r="344" spans="1:53" ht="15.5" x14ac:dyDescent="0.35"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4"/>
      <c r="AQ344" s="24"/>
      <c r="AR344" s="25"/>
      <c r="AS344" s="26"/>
    </row>
    <row r="345" spans="1:53" ht="15.5" x14ac:dyDescent="0.35">
      <c r="A345" s="27"/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8">
        <f>SUBTOTAL(109,Inventario_micros_BarridoManual[Km - Vias])</f>
        <v>0</v>
      </c>
      <c r="AA345" s="28"/>
      <c r="AB345" s="28">
        <f>SUBTOTAL(109,Inventario_micros_BarridoManual[Km Total])</f>
        <v>0</v>
      </c>
      <c r="AC345" s="27"/>
      <c r="AD345" s="27"/>
      <c r="AE345" s="27"/>
      <c r="AF345" s="27"/>
      <c r="AG345" s="27"/>
      <c r="AH345" s="27"/>
      <c r="AI345" s="27"/>
      <c r="AJ345" s="27"/>
      <c r="AK345" s="27"/>
      <c r="AL345" s="27"/>
      <c r="AM345" s="27"/>
      <c r="AN345" s="27"/>
      <c r="AO345" s="27"/>
      <c r="AP345" s="28">
        <f>SUBTOTAL(109,Inventario_micros_BarridoManual[Km Mes - Areas Publicas])</f>
        <v>0</v>
      </c>
      <c r="AQ345" s="28">
        <f>SUBTOTAL(109,Inventario_micros_BarridoManual[Km Mes - Vias (Bordillo)])</f>
        <v>0</v>
      </c>
      <c r="AR345" s="29">
        <f>SUBTOTAL(109,Inventario_micros_BarridoManual[Km Mes - Total])</f>
        <v>0</v>
      </c>
      <c r="AS345" s="27"/>
      <c r="AT345" s="27"/>
      <c r="AU345" s="27"/>
      <c r="AV345" s="27"/>
      <c r="AW345" s="27"/>
      <c r="AX345" s="27"/>
      <c r="AY345" s="27"/>
      <c r="AZ345" s="27"/>
      <c r="BA345" s="27"/>
    </row>
    <row r="347" spans="1:53" s="27" customFormat="1" x14ac:dyDescent="0.3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</row>
  </sheetData>
  <mergeCells count="2">
    <mergeCell ref="A1:D5"/>
    <mergeCell ref="E1:AY5"/>
  </mergeCells>
  <phoneticPr fontId="1" type="noConversion"/>
  <conditionalFormatting sqref="B6:C6">
    <cfRule type="duplicateValues" dxfId="118" priority="1"/>
  </conditionalFormatting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25622-35D2-468C-9705-24682F5589A0}">
  <dimension ref="A1:C81"/>
  <sheetViews>
    <sheetView showGridLines="0" zoomScale="85" zoomScaleNormal="85" workbookViewId="0">
      <pane ySplit="1" topLeftCell="A2" activePane="bottomLeft" state="frozen"/>
      <selection pane="bottomLeft" sqref="A1:XFD1048576"/>
    </sheetView>
  </sheetViews>
  <sheetFormatPr baseColWidth="10" defaultRowHeight="14.5" x14ac:dyDescent="0.35"/>
  <cols>
    <col min="1" max="1" width="36.7265625" style="58" bestFit="1" customWidth="1"/>
    <col min="2" max="2" width="57.81640625" style="35" customWidth="1"/>
    <col min="3" max="3" width="64.7265625" style="35" customWidth="1"/>
    <col min="4" max="16384" width="10.90625" style="35"/>
  </cols>
  <sheetData>
    <row r="1" spans="1:3" ht="15.5" thickTop="1" thickBot="1" x14ac:dyDescent="0.4">
      <c r="A1" s="38" t="s">
        <v>92</v>
      </c>
      <c r="B1" s="38" t="s">
        <v>93</v>
      </c>
      <c r="C1" s="39" t="s">
        <v>94</v>
      </c>
    </row>
    <row r="2" spans="1:3" ht="102.5" thickTop="1" thickBot="1" x14ac:dyDescent="0.4">
      <c r="A2" s="40" t="s">
        <v>72</v>
      </c>
      <c r="B2" s="41" t="s">
        <v>95</v>
      </c>
      <c r="C2" s="42" t="s">
        <v>96</v>
      </c>
    </row>
    <row r="3" spans="1:3" ht="30" thickTop="1" thickBot="1" x14ac:dyDescent="0.4">
      <c r="A3" s="40" t="s">
        <v>73</v>
      </c>
      <c r="B3" s="41" t="s">
        <v>97</v>
      </c>
      <c r="C3" s="42" t="s">
        <v>98</v>
      </c>
    </row>
    <row r="4" spans="1:3" ht="30" thickTop="1" thickBot="1" x14ac:dyDescent="0.4">
      <c r="A4" s="40" t="s">
        <v>99</v>
      </c>
      <c r="B4" s="41" t="s">
        <v>100</v>
      </c>
      <c r="C4" s="42"/>
    </row>
    <row r="5" spans="1:3" ht="15" thickTop="1" x14ac:dyDescent="0.35">
      <c r="A5" s="32" t="s">
        <v>74</v>
      </c>
      <c r="B5" s="43" t="s">
        <v>28</v>
      </c>
      <c r="C5" s="60" t="s">
        <v>101</v>
      </c>
    </row>
    <row r="6" spans="1:3" x14ac:dyDescent="0.35">
      <c r="A6" s="61"/>
      <c r="B6" s="45" t="s">
        <v>9</v>
      </c>
      <c r="C6" s="62"/>
    </row>
    <row r="7" spans="1:3" x14ac:dyDescent="0.35">
      <c r="A7" s="61"/>
      <c r="B7" s="45" t="s">
        <v>44</v>
      </c>
      <c r="C7" s="62"/>
    </row>
    <row r="8" spans="1:3" x14ac:dyDescent="0.35">
      <c r="A8" s="61"/>
      <c r="B8" s="45" t="s">
        <v>43</v>
      </c>
      <c r="C8" s="62"/>
    </row>
    <row r="9" spans="1:3" x14ac:dyDescent="0.35">
      <c r="A9" s="61"/>
      <c r="B9" s="45" t="s">
        <v>19</v>
      </c>
      <c r="C9" s="62"/>
    </row>
    <row r="10" spans="1:3" x14ac:dyDescent="0.35">
      <c r="A10" s="61"/>
      <c r="B10" s="45" t="s">
        <v>45</v>
      </c>
      <c r="C10" s="62"/>
    </row>
    <row r="11" spans="1:3" x14ac:dyDescent="0.35">
      <c r="A11" s="61"/>
      <c r="B11" s="45" t="s">
        <v>8</v>
      </c>
      <c r="C11" s="62"/>
    </row>
    <row r="12" spans="1:3" ht="15" thickBot="1" x14ac:dyDescent="0.4">
      <c r="A12" s="63"/>
      <c r="B12" s="46" t="s">
        <v>5</v>
      </c>
      <c r="C12" s="62"/>
    </row>
    <row r="13" spans="1:3" ht="15" thickTop="1" x14ac:dyDescent="0.35">
      <c r="A13" s="64" t="s">
        <v>104</v>
      </c>
      <c r="B13" s="43">
        <v>7</v>
      </c>
      <c r="C13" s="65" t="s">
        <v>28</v>
      </c>
    </row>
    <row r="14" spans="1:3" x14ac:dyDescent="0.35">
      <c r="A14" s="66"/>
      <c r="B14" s="45">
        <v>4</v>
      </c>
      <c r="C14" s="67" t="s">
        <v>9</v>
      </c>
    </row>
    <row r="15" spans="1:3" x14ac:dyDescent="0.35">
      <c r="A15" s="66"/>
      <c r="B15" s="45" t="s">
        <v>105</v>
      </c>
      <c r="C15" s="67" t="s">
        <v>44</v>
      </c>
    </row>
    <row r="16" spans="1:3" x14ac:dyDescent="0.35">
      <c r="A16" s="66"/>
      <c r="B16" s="45" t="s">
        <v>106</v>
      </c>
      <c r="C16" s="67" t="s">
        <v>43</v>
      </c>
    </row>
    <row r="17" spans="1:3" x14ac:dyDescent="0.35">
      <c r="A17" s="66"/>
      <c r="B17" s="45" t="s">
        <v>107</v>
      </c>
      <c r="C17" s="67" t="s">
        <v>19</v>
      </c>
    </row>
    <row r="18" spans="1:3" x14ac:dyDescent="0.35">
      <c r="A18" s="66"/>
      <c r="B18" s="51" t="s">
        <v>108</v>
      </c>
      <c r="C18" s="67" t="s">
        <v>45</v>
      </c>
    </row>
    <row r="19" spans="1:3" x14ac:dyDescent="0.35">
      <c r="A19" s="66"/>
      <c r="B19" s="45">
        <v>2</v>
      </c>
      <c r="C19" s="67" t="s">
        <v>8</v>
      </c>
    </row>
    <row r="20" spans="1:3" ht="15" thickBot="1" x14ac:dyDescent="0.4">
      <c r="A20" s="68"/>
      <c r="B20" s="48">
        <v>3</v>
      </c>
      <c r="C20" s="69" t="s">
        <v>5</v>
      </c>
    </row>
    <row r="21" spans="1:3" ht="15" thickTop="1" x14ac:dyDescent="0.35">
      <c r="A21" s="32" t="s">
        <v>75</v>
      </c>
      <c r="B21" s="70" t="s">
        <v>1</v>
      </c>
      <c r="C21" s="62" t="s">
        <v>102</v>
      </c>
    </row>
    <row r="22" spans="1:3" x14ac:dyDescent="0.35">
      <c r="A22" s="61"/>
      <c r="B22" s="45" t="s">
        <v>103</v>
      </c>
      <c r="C22" s="62"/>
    </row>
    <row r="23" spans="1:3" ht="15" thickBot="1" x14ac:dyDescent="0.4">
      <c r="A23" s="63"/>
      <c r="B23" s="48" t="s">
        <v>57</v>
      </c>
      <c r="C23" s="71"/>
    </row>
    <row r="24" spans="1:3" ht="15.5" thickTop="1" thickBot="1" x14ac:dyDescent="0.4">
      <c r="A24" s="59" t="s">
        <v>137</v>
      </c>
      <c r="B24" s="72">
        <v>0</v>
      </c>
      <c r="C24" s="73" t="s">
        <v>145</v>
      </c>
    </row>
    <row r="25" spans="1:3" ht="17.25" customHeight="1" thickTop="1" thickBot="1" x14ac:dyDescent="0.4">
      <c r="A25" s="40" t="s">
        <v>138</v>
      </c>
      <c r="B25" s="72">
        <v>0</v>
      </c>
      <c r="C25" s="73" t="s">
        <v>146</v>
      </c>
    </row>
    <row r="26" spans="1:3" ht="27" customHeight="1" thickTop="1" x14ac:dyDescent="0.35">
      <c r="A26" s="32" t="s">
        <v>76</v>
      </c>
      <c r="B26" s="49" t="s">
        <v>59</v>
      </c>
      <c r="C26" s="74" t="s">
        <v>149</v>
      </c>
    </row>
    <row r="27" spans="1:3" ht="27" customHeight="1" x14ac:dyDescent="0.35">
      <c r="A27" s="61"/>
      <c r="B27" s="51" t="s">
        <v>109</v>
      </c>
      <c r="C27" s="75"/>
    </row>
    <row r="28" spans="1:3" ht="27" customHeight="1" x14ac:dyDescent="0.35">
      <c r="A28" s="61"/>
      <c r="B28" s="51" t="s">
        <v>147</v>
      </c>
      <c r="C28" s="76"/>
    </row>
    <row r="29" spans="1:3" ht="27" customHeight="1" thickBot="1" x14ac:dyDescent="0.4">
      <c r="A29" s="63"/>
      <c r="B29" s="51" t="s">
        <v>148</v>
      </c>
      <c r="C29" s="77"/>
    </row>
    <row r="30" spans="1:3" ht="15" thickTop="1" x14ac:dyDescent="0.35">
      <c r="A30" s="32" t="s">
        <v>139</v>
      </c>
      <c r="B30" s="43" t="s">
        <v>126</v>
      </c>
      <c r="C30" s="60" t="s">
        <v>150</v>
      </c>
    </row>
    <row r="31" spans="1:3" x14ac:dyDescent="0.35">
      <c r="A31" s="61"/>
      <c r="B31" s="45" t="s">
        <v>127</v>
      </c>
      <c r="C31" s="62"/>
    </row>
    <row r="32" spans="1:3" x14ac:dyDescent="0.35">
      <c r="A32" s="61"/>
      <c r="B32" s="45" t="s">
        <v>128</v>
      </c>
      <c r="C32" s="62"/>
    </row>
    <row r="33" spans="1:3" x14ac:dyDescent="0.35">
      <c r="A33" s="61"/>
      <c r="B33" s="45" t="s">
        <v>129</v>
      </c>
      <c r="C33" s="62"/>
    </row>
    <row r="34" spans="1:3" x14ac:dyDescent="0.35">
      <c r="A34" s="61"/>
      <c r="B34" s="45" t="s">
        <v>130</v>
      </c>
      <c r="C34" s="62"/>
    </row>
    <row r="35" spans="1:3" x14ac:dyDescent="0.35">
      <c r="A35" s="61"/>
      <c r="B35" s="45" t="s">
        <v>131</v>
      </c>
      <c r="C35" s="62"/>
    </row>
    <row r="36" spans="1:3" ht="15" thickBot="1" x14ac:dyDescent="0.4">
      <c r="A36" s="63"/>
      <c r="B36" s="48" t="s">
        <v>132</v>
      </c>
      <c r="C36" s="71"/>
    </row>
    <row r="37" spans="1:3" ht="15.5" thickTop="1" thickBot="1" x14ac:dyDescent="0.4">
      <c r="A37" s="52" t="s">
        <v>77</v>
      </c>
      <c r="B37" s="43" t="s">
        <v>110</v>
      </c>
      <c r="C37" s="53"/>
    </row>
    <row r="38" spans="1:3" ht="29.25" customHeight="1" thickTop="1" thickBot="1" x14ac:dyDescent="0.4">
      <c r="A38" s="40" t="s">
        <v>78</v>
      </c>
      <c r="B38" s="54" t="s">
        <v>111</v>
      </c>
      <c r="C38" s="47"/>
    </row>
    <row r="39" spans="1:3" ht="42" customHeight="1" thickTop="1" thickBot="1" x14ac:dyDescent="0.4">
      <c r="A39" s="40" t="s">
        <v>79</v>
      </c>
      <c r="B39" s="55" t="s">
        <v>112</v>
      </c>
      <c r="C39" s="44"/>
    </row>
    <row r="40" spans="1:3" ht="31.5" customHeight="1" thickTop="1" thickBot="1" x14ac:dyDescent="0.4">
      <c r="A40" s="40" t="s">
        <v>80</v>
      </c>
      <c r="B40" s="55" t="s">
        <v>113</v>
      </c>
      <c r="C40" s="44" t="s">
        <v>113</v>
      </c>
    </row>
    <row r="41" spans="1:3" ht="31.5" customHeight="1" thickTop="1" thickBot="1" x14ac:dyDescent="0.4">
      <c r="A41" s="40" t="s">
        <v>81</v>
      </c>
      <c r="B41" s="55" t="s">
        <v>114</v>
      </c>
      <c r="C41" s="56"/>
    </row>
    <row r="42" spans="1:3" ht="31.5" customHeight="1" thickTop="1" thickBot="1" x14ac:dyDescent="0.4">
      <c r="A42" s="40" t="s">
        <v>82</v>
      </c>
      <c r="B42" s="55" t="s">
        <v>114</v>
      </c>
      <c r="C42" s="56"/>
    </row>
    <row r="43" spans="1:3" ht="31.5" customHeight="1" thickTop="1" thickBot="1" x14ac:dyDescent="0.4">
      <c r="A43" s="40" t="s">
        <v>83</v>
      </c>
      <c r="B43" s="55" t="s">
        <v>114</v>
      </c>
      <c r="C43" s="56"/>
    </row>
    <row r="44" spans="1:3" ht="31.5" customHeight="1" thickTop="1" thickBot="1" x14ac:dyDescent="0.4">
      <c r="A44" s="40" t="s">
        <v>84</v>
      </c>
      <c r="B44" s="55" t="s">
        <v>114</v>
      </c>
      <c r="C44" s="56"/>
    </row>
    <row r="45" spans="1:3" ht="31.5" customHeight="1" thickTop="1" thickBot="1" x14ac:dyDescent="0.4">
      <c r="A45" s="40" t="s">
        <v>85</v>
      </c>
      <c r="B45" s="55" t="s">
        <v>114</v>
      </c>
      <c r="C45" s="56"/>
    </row>
    <row r="46" spans="1:3" ht="31.5" customHeight="1" thickTop="1" thickBot="1" x14ac:dyDescent="0.4">
      <c r="A46" s="40" t="s">
        <v>86</v>
      </c>
      <c r="B46" s="55" t="s">
        <v>114</v>
      </c>
      <c r="C46" s="56"/>
    </row>
    <row r="47" spans="1:3" ht="31.5" customHeight="1" thickTop="1" thickBot="1" x14ac:dyDescent="0.4">
      <c r="A47" s="40" t="s">
        <v>87</v>
      </c>
      <c r="B47" s="55" t="s">
        <v>114</v>
      </c>
      <c r="C47" s="56"/>
    </row>
    <row r="48" spans="1:3" ht="31.5" customHeight="1" thickTop="1" thickBot="1" x14ac:dyDescent="0.4">
      <c r="A48" s="40" t="s">
        <v>88</v>
      </c>
      <c r="B48" s="55" t="s">
        <v>114</v>
      </c>
      <c r="C48" s="56"/>
    </row>
    <row r="49" spans="1:3" ht="31.5" customHeight="1" thickTop="1" thickBot="1" x14ac:dyDescent="0.4">
      <c r="A49" s="40" t="s">
        <v>89</v>
      </c>
      <c r="B49" s="55" t="s">
        <v>114</v>
      </c>
      <c r="C49" s="56"/>
    </row>
    <row r="50" spans="1:3" ht="31.5" customHeight="1" thickTop="1" thickBot="1" x14ac:dyDescent="0.4">
      <c r="A50" s="40" t="s">
        <v>90</v>
      </c>
      <c r="B50" s="55" t="s">
        <v>114</v>
      </c>
      <c r="C50" s="56"/>
    </row>
    <row r="51" spans="1:3" ht="31.5" customHeight="1" thickTop="1" thickBot="1" x14ac:dyDescent="0.4">
      <c r="A51" s="40" t="s">
        <v>55</v>
      </c>
      <c r="B51" s="55" t="s">
        <v>151</v>
      </c>
      <c r="C51" s="56"/>
    </row>
    <row r="52" spans="1:3" ht="31.5" customHeight="1" thickTop="1" thickBot="1" x14ac:dyDescent="0.4">
      <c r="A52" s="40" t="s">
        <v>54</v>
      </c>
      <c r="B52" s="55" t="s">
        <v>152</v>
      </c>
      <c r="C52" s="56"/>
    </row>
    <row r="53" spans="1:3" ht="59" thickTop="1" thickBot="1" x14ac:dyDescent="0.4">
      <c r="A53" s="40" t="s">
        <v>115</v>
      </c>
      <c r="B53" s="54" t="s">
        <v>116</v>
      </c>
      <c r="C53" s="47" t="s">
        <v>117</v>
      </c>
    </row>
    <row r="54" spans="1:3" ht="59" thickTop="1" thickBot="1" x14ac:dyDescent="0.4">
      <c r="A54" s="40" t="s">
        <v>118</v>
      </c>
      <c r="B54" s="41" t="s">
        <v>119</v>
      </c>
      <c r="C54" s="42" t="s">
        <v>120</v>
      </c>
    </row>
    <row r="55" spans="1:3" ht="15.5" thickTop="1" thickBot="1" x14ac:dyDescent="0.4">
      <c r="A55" s="40" t="s">
        <v>81</v>
      </c>
      <c r="B55" s="41" t="s">
        <v>121</v>
      </c>
      <c r="C55" s="56"/>
    </row>
    <row r="56" spans="1:3" ht="15.5" thickTop="1" thickBot="1" x14ac:dyDescent="0.4">
      <c r="A56" s="40" t="s">
        <v>82</v>
      </c>
      <c r="B56" s="41" t="s">
        <v>121</v>
      </c>
      <c r="C56" s="56"/>
    </row>
    <row r="57" spans="1:3" ht="15.5" thickTop="1" thickBot="1" x14ac:dyDescent="0.4">
      <c r="A57" s="40" t="s">
        <v>83</v>
      </c>
      <c r="B57" s="41" t="s">
        <v>121</v>
      </c>
      <c r="C57" s="56"/>
    </row>
    <row r="58" spans="1:3" ht="15.5" thickTop="1" thickBot="1" x14ac:dyDescent="0.4">
      <c r="A58" s="40" t="s">
        <v>84</v>
      </c>
      <c r="B58" s="41" t="s">
        <v>121</v>
      </c>
      <c r="C58" s="56"/>
    </row>
    <row r="59" spans="1:3" ht="15.5" thickTop="1" thickBot="1" x14ac:dyDescent="0.4">
      <c r="A59" s="40" t="s">
        <v>85</v>
      </c>
      <c r="B59" s="41" t="s">
        <v>121</v>
      </c>
      <c r="C59" s="56"/>
    </row>
    <row r="60" spans="1:3" ht="15.5" thickTop="1" thickBot="1" x14ac:dyDescent="0.4">
      <c r="A60" s="40" t="s">
        <v>86</v>
      </c>
      <c r="B60" s="41" t="s">
        <v>121</v>
      </c>
      <c r="C60" s="56"/>
    </row>
    <row r="61" spans="1:3" ht="15.5" thickTop="1" thickBot="1" x14ac:dyDescent="0.4">
      <c r="A61" s="40" t="s">
        <v>87</v>
      </c>
      <c r="B61" s="41" t="s">
        <v>121</v>
      </c>
      <c r="C61" s="56"/>
    </row>
    <row r="62" spans="1:3" ht="15.5" thickTop="1" thickBot="1" x14ac:dyDescent="0.4">
      <c r="A62" s="40" t="s">
        <v>88</v>
      </c>
      <c r="B62" s="41" t="s">
        <v>121</v>
      </c>
      <c r="C62" s="56"/>
    </row>
    <row r="63" spans="1:3" ht="15.5" thickTop="1" thickBot="1" x14ac:dyDescent="0.4">
      <c r="A63" s="40" t="s">
        <v>89</v>
      </c>
      <c r="B63" s="41" t="s">
        <v>121</v>
      </c>
      <c r="C63" s="56"/>
    </row>
    <row r="64" spans="1:3" ht="15.5" thickTop="1" thickBot="1" x14ac:dyDescent="0.4">
      <c r="A64" s="40" t="s">
        <v>18</v>
      </c>
      <c r="B64" s="41" t="s">
        <v>121</v>
      </c>
      <c r="C64" s="56"/>
    </row>
    <row r="65" spans="1:3" ht="15.5" thickTop="1" thickBot="1" x14ac:dyDescent="0.4">
      <c r="A65" s="40" t="s">
        <v>91</v>
      </c>
      <c r="B65" s="41" t="s">
        <v>121</v>
      </c>
      <c r="C65" s="56"/>
    </row>
    <row r="66" spans="1:3" ht="15" thickTop="1" x14ac:dyDescent="0.35">
      <c r="A66" s="64" t="s">
        <v>4</v>
      </c>
      <c r="B66" s="43">
        <v>0</v>
      </c>
      <c r="C66" s="50" t="s">
        <v>122</v>
      </c>
    </row>
    <row r="67" spans="1:3" ht="15" thickBot="1" x14ac:dyDescent="0.4">
      <c r="A67" s="68"/>
      <c r="B67" s="48">
        <v>1</v>
      </c>
      <c r="C67" s="57" t="s">
        <v>123</v>
      </c>
    </row>
    <row r="68" spans="1:3" ht="15" thickTop="1" x14ac:dyDescent="0.35">
      <c r="A68" s="64" t="s">
        <v>8</v>
      </c>
      <c r="B68" s="43">
        <v>0</v>
      </c>
      <c r="C68" s="50" t="s">
        <v>122</v>
      </c>
    </row>
    <row r="69" spans="1:3" ht="15" thickBot="1" x14ac:dyDescent="0.4">
      <c r="A69" s="68"/>
      <c r="B69" s="48">
        <v>1</v>
      </c>
      <c r="C69" s="57" t="s">
        <v>123</v>
      </c>
    </row>
    <row r="70" spans="1:3" ht="15" thickTop="1" x14ac:dyDescent="0.35">
      <c r="A70" s="64" t="s">
        <v>52</v>
      </c>
      <c r="B70" s="43">
        <v>0</v>
      </c>
      <c r="C70" s="50" t="s">
        <v>122</v>
      </c>
    </row>
    <row r="71" spans="1:3" ht="15" thickBot="1" x14ac:dyDescent="0.4">
      <c r="A71" s="68"/>
      <c r="B71" s="48">
        <v>1</v>
      </c>
      <c r="C71" s="57" t="s">
        <v>123</v>
      </c>
    </row>
    <row r="72" spans="1:3" ht="15" thickTop="1" x14ac:dyDescent="0.35">
      <c r="A72" s="64" t="s">
        <v>9</v>
      </c>
      <c r="B72" s="43">
        <v>0</v>
      </c>
      <c r="C72" s="50" t="s">
        <v>122</v>
      </c>
    </row>
    <row r="73" spans="1:3" ht="15" thickBot="1" x14ac:dyDescent="0.4">
      <c r="A73" s="68"/>
      <c r="B73" s="48">
        <v>1</v>
      </c>
      <c r="C73" s="57" t="s">
        <v>123</v>
      </c>
    </row>
    <row r="74" spans="1:3" ht="15" thickTop="1" x14ac:dyDescent="0.35">
      <c r="A74" s="64" t="s">
        <v>6</v>
      </c>
      <c r="B74" s="43">
        <v>0</v>
      </c>
      <c r="C74" s="50" t="s">
        <v>122</v>
      </c>
    </row>
    <row r="75" spans="1:3" ht="15" thickBot="1" x14ac:dyDescent="0.4">
      <c r="A75" s="68"/>
      <c r="B75" s="48">
        <v>1</v>
      </c>
      <c r="C75" s="57" t="s">
        <v>123</v>
      </c>
    </row>
    <row r="76" spans="1:3" ht="15" thickTop="1" x14ac:dyDescent="0.35">
      <c r="A76" s="64" t="s">
        <v>124</v>
      </c>
      <c r="B76" s="43">
        <v>0</v>
      </c>
      <c r="C76" s="50" t="s">
        <v>122</v>
      </c>
    </row>
    <row r="77" spans="1:3" ht="15" thickBot="1" x14ac:dyDescent="0.4">
      <c r="A77" s="68"/>
      <c r="B77" s="48">
        <v>1</v>
      </c>
      <c r="C77" s="57" t="s">
        <v>123</v>
      </c>
    </row>
    <row r="78" spans="1:3" ht="15" thickTop="1" x14ac:dyDescent="0.35">
      <c r="A78" s="64" t="s">
        <v>125</v>
      </c>
      <c r="B78" s="43">
        <v>0</v>
      </c>
      <c r="C78" s="50" t="s">
        <v>122</v>
      </c>
    </row>
    <row r="79" spans="1:3" ht="15" thickBot="1" x14ac:dyDescent="0.4">
      <c r="A79" s="68"/>
      <c r="B79" s="48">
        <v>1</v>
      </c>
      <c r="C79" s="57" t="s">
        <v>123</v>
      </c>
    </row>
    <row r="80" spans="1:3" ht="15.5" thickTop="1" thickBot="1" x14ac:dyDescent="0.4">
      <c r="A80" s="40" t="s">
        <v>94</v>
      </c>
      <c r="B80" s="41"/>
      <c r="C80" s="42"/>
    </row>
    <row r="81" ht="15" thickTop="1" x14ac:dyDescent="0.35"/>
  </sheetData>
  <mergeCells count="16">
    <mergeCell ref="A76:A77"/>
    <mergeCell ref="A78:A79"/>
    <mergeCell ref="A66:A67"/>
    <mergeCell ref="A68:A69"/>
    <mergeCell ref="A70:A71"/>
    <mergeCell ref="A72:A73"/>
    <mergeCell ref="A74:A75"/>
    <mergeCell ref="A30:A36"/>
    <mergeCell ref="C30:C36"/>
    <mergeCell ref="A5:A12"/>
    <mergeCell ref="C5:C12"/>
    <mergeCell ref="A21:A23"/>
    <mergeCell ref="C21:C23"/>
    <mergeCell ref="A13:A20"/>
    <mergeCell ref="A26:A29"/>
    <mergeCell ref="C26:C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A3F42-E3D6-424E-8A8B-2E129C7881DE}">
  <dimension ref="A1:G16"/>
  <sheetViews>
    <sheetView showGridLines="0" workbookViewId="0">
      <pane ySplit="1" topLeftCell="A2" activePane="bottomLeft" state="frozen"/>
      <selection pane="bottomLeft" sqref="A1:XFD1048576"/>
    </sheetView>
  </sheetViews>
  <sheetFormatPr baseColWidth="10" defaultRowHeight="14.5" x14ac:dyDescent="0.35"/>
  <cols>
    <col min="1" max="1" width="13.1796875" style="35" bestFit="1" customWidth="1"/>
    <col min="2" max="2" width="14.7265625" style="35" bestFit="1" customWidth="1"/>
    <col min="3" max="3" width="8.453125" style="35" bestFit="1" customWidth="1"/>
    <col min="4" max="4" width="11.7265625" style="35" bestFit="1" customWidth="1"/>
    <col min="5" max="5" width="12.81640625" style="35" bestFit="1" customWidth="1"/>
    <col min="6" max="6" width="36.26953125" style="35" bestFit="1" customWidth="1"/>
    <col min="7" max="7" width="22.54296875" style="35" bestFit="1" customWidth="1"/>
    <col min="8" max="8" width="24.81640625" style="35" bestFit="1" customWidth="1"/>
    <col min="9" max="9" width="36.26953125" style="35" bestFit="1" customWidth="1"/>
    <col min="10" max="11" width="30.1796875" style="35" bestFit="1" customWidth="1"/>
    <col min="12" max="12" width="8.81640625" style="35" bestFit="1" customWidth="1"/>
    <col min="13" max="13" width="21" style="35" bestFit="1" customWidth="1"/>
    <col min="14" max="14" width="19.26953125" style="35" bestFit="1" customWidth="1"/>
    <col min="15" max="15" width="32.7265625" style="35" bestFit="1" customWidth="1"/>
    <col min="16" max="16" width="23.81640625" style="35" bestFit="1" customWidth="1"/>
    <col min="17" max="17" width="20.54296875" style="35" bestFit="1" customWidth="1"/>
    <col min="18" max="18" width="21.1796875" style="35" bestFit="1" customWidth="1"/>
    <col min="19" max="19" width="25" style="35" bestFit="1" customWidth="1"/>
    <col min="20" max="21" width="22.54296875" style="35" bestFit="1" customWidth="1"/>
    <col min="22" max="22" width="23.26953125" style="35" bestFit="1" customWidth="1"/>
    <col min="23" max="23" width="26.453125" style="35" bestFit="1" customWidth="1"/>
    <col min="24" max="24" width="27.54296875" style="35" bestFit="1" customWidth="1"/>
    <col min="25" max="25" width="27.453125" style="35" bestFit="1" customWidth="1"/>
    <col min="26" max="26" width="19.1796875" style="35" bestFit="1" customWidth="1"/>
    <col min="27" max="16384" width="10.90625" style="35"/>
  </cols>
  <sheetData>
    <row r="1" spans="1:7" s="37" customFormat="1" x14ac:dyDescent="0.35">
      <c r="A1" s="37" t="s">
        <v>21</v>
      </c>
      <c r="B1" s="37" t="s">
        <v>22</v>
      </c>
      <c r="C1" s="37" t="s">
        <v>23</v>
      </c>
      <c r="D1" s="37" t="s">
        <v>24</v>
      </c>
      <c r="E1" s="37" t="s">
        <v>25</v>
      </c>
      <c r="F1" s="37" t="s">
        <v>26</v>
      </c>
      <c r="G1" s="37" t="s">
        <v>49</v>
      </c>
    </row>
    <row r="2" spans="1:7" x14ac:dyDescent="0.35">
      <c r="A2" s="35" t="s">
        <v>30</v>
      </c>
      <c r="B2" s="35" t="s">
        <v>4</v>
      </c>
      <c r="C2" s="35" t="s">
        <v>1</v>
      </c>
      <c r="D2" s="35" t="s">
        <v>2</v>
      </c>
      <c r="E2" s="35">
        <v>1</v>
      </c>
      <c r="F2" s="35" t="s">
        <v>20</v>
      </c>
      <c r="G2" s="35" t="s">
        <v>61</v>
      </c>
    </row>
    <row r="3" spans="1:7" x14ac:dyDescent="0.35">
      <c r="A3" s="35" t="s">
        <v>31</v>
      </c>
      <c r="B3" s="35" t="s">
        <v>8</v>
      </c>
      <c r="C3" s="35" t="s">
        <v>1</v>
      </c>
      <c r="D3" s="35" t="s">
        <v>2</v>
      </c>
      <c r="E3" s="35">
        <v>1</v>
      </c>
      <c r="F3" s="35" t="s">
        <v>20</v>
      </c>
      <c r="G3" s="35" t="s">
        <v>61</v>
      </c>
    </row>
    <row r="4" spans="1:7" x14ac:dyDescent="0.35">
      <c r="A4" s="35" t="s">
        <v>32</v>
      </c>
      <c r="B4" s="35" t="s">
        <v>5</v>
      </c>
      <c r="C4" s="35" t="s">
        <v>1</v>
      </c>
      <c r="D4" s="35" t="s">
        <v>2</v>
      </c>
      <c r="E4" s="35">
        <v>1</v>
      </c>
      <c r="F4" s="35" t="s">
        <v>20</v>
      </c>
      <c r="G4" s="35" t="s">
        <v>62</v>
      </c>
    </row>
    <row r="5" spans="1:7" x14ac:dyDescent="0.35">
      <c r="A5" s="35" t="s">
        <v>33</v>
      </c>
      <c r="B5" s="35" t="s">
        <v>9</v>
      </c>
      <c r="C5" s="35" t="s">
        <v>1</v>
      </c>
      <c r="D5" s="35" t="s">
        <v>2</v>
      </c>
      <c r="E5" s="35">
        <v>1</v>
      </c>
      <c r="F5" s="35" t="s">
        <v>20</v>
      </c>
      <c r="G5" s="35" t="s">
        <v>63</v>
      </c>
    </row>
    <row r="6" spans="1:7" x14ac:dyDescent="0.35">
      <c r="A6" s="35" t="s">
        <v>34</v>
      </c>
      <c r="B6" s="35" t="s">
        <v>6</v>
      </c>
      <c r="C6" s="35" t="s">
        <v>1</v>
      </c>
      <c r="D6" s="35" t="s">
        <v>2</v>
      </c>
      <c r="E6" s="35">
        <v>1</v>
      </c>
      <c r="F6" s="35" t="s">
        <v>20</v>
      </c>
      <c r="G6" s="35" t="s">
        <v>64</v>
      </c>
    </row>
    <row r="7" spans="1:7" x14ac:dyDescent="0.35">
      <c r="A7" s="35" t="s">
        <v>35</v>
      </c>
      <c r="B7" s="35" t="s">
        <v>10</v>
      </c>
      <c r="C7" s="35" t="s">
        <v>1</v>
      </c>
      <c r="D7" s="35" t="s">
        <v>2</v>
      </c>
      <c r="E7" s="35">
        <v>1</v>
      </c>
      <c r="F7" s="35" t="s">
        <v>20</v>
      </c>
      <c r="G7" s="35" t="s">
        <v>63</v>
      </c>
    </row>
    <row r="8" spans="1:7" x14ac:dyDescent="0.35">
      <c r="A8" s="35" t="s">
        <v>36</v>
      </c>
      <c r="B8" s="35" t="s">
        <v>37</v>
      </c>
      <c r="C8" s="35" t="s">
        <v>1</v>
      </c>
      <c r="D8" s="35" t="s">
        <v>2</v>
      </c>
      <c r="E8" s="35">
        <v>2</v>
      </c>
      <c r="F8" s="35" t="s">
        <v>20</v>
      </c>
      <c r="G8" s="35" t="s">
        <v>50</v>
      </c>
    </row>
    <row r="9" spans="1:7" x14ac:dyDescent="0.35">
      <c r="A9" s="35" t="s">
        <v>38</v>
      </c>
      <c r="B9" s="35" t="s">
        <v>39</v>
      </c>
      <c r="C9" s="35" t="s">
        <v>1</v>
      </c>
      <c r="D9" s="35" t="s">
        <v>2</v>
      </c>
      <c r="E9" s="35">
        <v>2</v>
      </c>
      <c r="F9" s="35" t="s">
        <v>20</v>
      </c>
      <c r="G9" s="35" t="s">
        <v>51</v>
      </c>
    </row>
    <row r="10" spans="1:7" x14ac:dyDescent="0.35">
      <c r="A10" s="35" t="s">
        <v>40</v>
      </c>
      <c r="B10" s="35" t="s">
        <v>41</v>
      </c>
      <c r="C10" s="35" t="s">
        <v>1</v>
      </c>
      <c r="D10" s="35" t="s">
        <v>2</v>
      </c>
      <c r="E10" s="35">
        <v>2</v>
      </c>
      <c r="F10" s="35" t="s">
        <v>20</v>
      </c>
      <c r="G10" s="35" t="s">
        <v>51</v>
      </c>
    </row>
    <row r="11" spans="1:7" x14ac:dyDescent="0.35">
      <c r="A11" s="35" t="s">
        <v>42</v>
      </c>
      <c r="B11" s="35" t="s">
        <v>19</v>
      </c>
      <c r="C11" s="35" t="s">
        <v>1</v>
      </c>
      <c r="D11" s="35" t="s">
        <v>2</v>
      </c>
      <c r="E11" s="35">
        <v>6</v>
      </c>
      <c r="F11" s="35" t="s">
        <v>20</v>
      </c>
      <c r="G11" s="35" t="s">
        <v>65</v>
      </c>
    </row>
    <row r="12" spans="1:7" x14ac:dyDescent="0.35">
      <c r="A12" s="35" t="s">
        <v>0</v>
      </c>
      <c r="B12" s="35" t="s">
        <v>43</v>
      </c>
      <c r="C12" s="35" t="s">
        <v>1</v>
      </c>
      <c r="D12" s="35" t="s">
        <v>2</v>
      </c>
      <c r="E12" s="35">
        <v>7</v>
      </c>
      <c r="F12" s="35" t="s">
        <v>20</v>
      </c>
      <c r="G12" s="35" t="s">
        <v>67</v>
      </c>
    </row>
    <row r="13" spans="1:7" x14ac:dyDescent="0.35">
      <c r="A13" s="35" t="s">
        <v>3</v>
      </c>
      <c r="B13" s="35" t="s">
        <v>44</v>
      </c>
      <c r="C13" s="35" t="s">
        <v>1</v>
      </c>
      <c r="D13" s="35" t="s">
        <v>2</v>
      </c>
      <c r="E13" s="35">
        <v>3</v>
      </c>
      <c r="F13" s="35" t="s">
        <v>20</v>
      </c>
      <c r="G13" s="35" t="s">
        <v>66</v>
      </c>
    </row>
    <row r="14" spans="1:7" x14ac:dyDescent="0.35">
      <c r="A14" s="35" t="s">
        <v>7</v>
      </c>
      <c r="B14" s="35" t="s">
        <v>45</v>
      </c>
      <c r="C14" s="35" t="s">
        <v>1</v>
      </c>
      <c r="D14" s="35" t="s">
        <v>2</v>
      </c>
      <c r="E14" s="35">
        <v>3</v>
      </c>
      <c r="F14" s="35" t="s">
        <v>20</v>
      </c>
      <c r="G14" s="35" t="s">
        <v>71</v>
      </c>
    </row>
    <row r="15" spans="1:7" x14ac:dyDescent="0.35">
      <c r="A15" s="35" t="s">
        <v>56</v>
      </c>
      <c r="B15" s="35" t="s">
        <v>43</v>
      </c>
      <c r="C15" s="35" t="s">
        <v>57</v>
      </c>
      <c r="D15" s="35" t="s">
        <v>58</v>
      </c>
      <c r="E15" s="35">
        <v>7</v>
      </c>
      <c r="F15" s="35" t="s">
        <v>20</v>
      </c>
      <c r="G15" s="35" t="s">
        <v>59</v>
      </c>
    </row>
    <row r="16" spans="1:7" x14ac:dyDescent="0.35">
      <c r="A16" s="35" t="s">
        <v>68</v>
      </c>
      <c r="B16" s="35" t="s">
        <v>43</v>
      </c>
      <c r="C16" s="35" t="s">
        <v>1</v>
      </c>
      <c r="D16" s="35" t="s">
        <v>70</v>
      </c>
      <c r="E16" s="35">
        <v>7</v>
      </c>
      <c r="F16" s="35" t="s">
        <v>20</v>
      </c>
      <c r="G16" s="35" t="s">
        <v>69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f 3 a b 0 d f b - 1 6 8 8 - 4 d b f - 9 f 3 2 - 5 e a e b a e 9 4 1 e 5 "   x m l n s = " h t t p : / / s c h e m a s . m i c r o s o f t . c o m / D a t a M a s h u p " > A A A A A B I M A A B Q S w M E F A A C A A g A 0 m N E W l f C P H C l A A A A 9 g A A A B I A H A B D b 2 5 m a W c v U G F j a 2 F n Z S 5 4 b W w g o h g A K K A U A A A A A A A A A A A A A A A A A A A A A A A A A A A A h Y 9 L D o I w G I S v Q r q n D 0 h 8 k J + y Y C v R x M S 4 b W q F R i i G F s v d X H g k r y B G U X c u 5 5 t v M X O / 3 i A b m j q 4 q M 7 q 1 q S I Y Y o C Z W R 7 0 K Z M U e + O 4 Q J l H D Z C n k S p g l E 2 N h n s I U W V c + e E E O 8 9 9 j F u u 5 J E l D K y L 1 Z b W a l G o I + s / 8 u h N t Y J I x X i s H u N 4 R F m 8 R K z + Q x T I B O E Q p u v E I 1 7 n + 0 P h L y v X d 8 p r m y Y r 4 F M E c j 7 A 3 8 A U E s D B B Q A A g A I A N J j R F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S Y 0 R a 7 d K F 9 Q s J A A C o L w A A E w A c A E Z v c m 1 1 b G F z L 1 N l Y 3 R p b 2 4 x L m 0 g o h g A K K A U A A A A A A A A A A A A A A A A A A A A A A A A A A A A 7 V p b b + M 2 F n 4 f Y P 4 D o Q I L Z + r N J N P B v n S z g G J 7 G r e 5 w f a k Q N 3 A Y G Q m 4 Y 4 u L i V 5 0 j H y q / q 2 r / 1 j e 0 h J F i l e J D t F t w 8 7 D x l Z P O T 5 z p X n k E p J k N E k R t P i / + N v X 7 9 6 / S p 9 x I w s 0 b U / O 1 v 4 L H i k 6 2 S C 6 R d 0 g k K S v X 6 F 4 N / b t + N o l b A M M x R i F J B w C X 9 h H f j B 8 g w X R B N 4 K u f D 3 N E T k B 0 O c s Z I n P 2 Y s E 9 3 S f K p d / D 6 1 W Z + i S N y 4 j X 5 e b f P 8 0 E S Z 0 B + u z l 6 7 l e c R 0 8 Z w 4 R V v B A J a U R j H C 8 T e E R x E t 0 x g p a E j z 8 m / y 6 x D D B b k Q w L O Q D M j D x l h 6 f k P m F k K O Z n h P U k v P M m m N s + 8 u Y e o K W x t q C s t H C x p j h d R D R g C R P w J K 1 d M f p A 4 q 0 u t k r 4 Q E N y W I q a 9 j S 9 / w 1 5 P 0 / P r h d D n O G f P 0 X F 4 o s 7 z B h d J o s I x z k O D 5 / C 9 M k 7 6 K M 4 D 8 M + y l h O D k q N a Z A W o 3 Q F C g s X 0 0 d C M o B T 4 N r M x x m J T j y d / r R g d S E 4 e f 0 f a L w 8 8 c R k b i M O 6 7 b k 9 Z U 3 i g N 8 R 7 7 g Z Z K i F U u i Z A 0 z U 4 / r H N + B m N f 8 X U b O C F 4 S l v Z a w P X R v J z g h + E 0 w C F m 6 Q k X 7 v Z g y / E K 3 C E F 7 w v z K I a H X 3 K a 4 S W W W E 5 J C O 4 9 E A R p z w q x v / G i N Q P a N Y 4 8 M H e 0 j v P o L m F L 8 Y M D 5 A / T R 7 w i i 3 M S P 2 S P 3 n O N Y l D x Z w S m k F i F M B E v W Y 3 B B p q D q F g p a G x 8 Z 3 S V o A B H d x T k q R n O G I 5 T c O + o Y D n 7 d U U 4 W y P K / q Z m m g E h y i A 6 n v t I 1 Y c 6 o s A p B 7 m 6 C H u W w N 3 g M G H A i 0 S r E H 9 R A E 4 I v A o I U O S k 1 x S j 7 1 2 P / N n V p X / O H / 2 b 8 c X o c u Y P r 7 x + O Y 1 V 8 3 k g K 4 a T u F + D g y X g S h Q 4 Y 4 Q f G H m A h x q C v 1 w W + u i Z k I L O I d a q K O N e i n q n o D Q a h s k B j B I c P K K 5 r I f b N / O t z 9 y + O T o 8 O j q 2 2 O m 4 1 V A W 7 N x U T l R d D f G u m y W O Q f / o J T b Q G H 9 j Z W z A C I w n 4 x t / 6 L 8 E Q u n z a A l p J R L 6 l L I R 5 N j M x P s b 0 O U 5 T b P D I f y h c W A h m m 8 5 Q k J q R K z T T m L t a R 4 Z E o i e w C Y E c h S p k 4 d B o v 7 G m i E 0 2 O + t J t A x 9 M V + c q Q p X M w A p s P R d O Z f C w s h x U Q S A N j e Y E n w 4 X y l y v U d S / K V S b H v P Z F 9 R E 7 i 6 U b l I y K v U m B v v h 3 i J i j 9 P w w 5 g y o Q + G K K + z S X k A a t i 2 g C 3 d M Q k r h h p 5 k k n 7 m V m m K X X H t z I d c t + u e / B I + D 5 r q G 7 W M K p V Z P 5 y s n 7 i u + v x z 6 a U B i c I s H Z / A f W x 2 g i e A F 5 q 9 L J S M C u W j y G Y E a 4 D q / C 2 k A 7 P / n F d N q g Q W i V Y l I L Y A s Z Z N 7 0 h 9 b N X U B + C e X T n i V w c b B Y R n K J b 9 8 z U k W a b 4 y p e c o D 2 G Y i y M n 6 M b 2 6 C y d e J 5 Q + I l 4 W 6 A 3 i O / F 7 6 y b I 9 8 8 o H e I E b Q R v / 8 n D f J Q V o E B g R E y D 0 Z F C a L H O E 8 + E y Y X T 3 J 9 k s T Q x o x i d I F / r f h C X w H 7 / T V Y 6 4 6 5 1 W B E b Q Y B f r C y o t i t g G z H b K 8 m t 9 a 3 I O m W V h u V Y m F k O X q l / T H X / G l Y v M r I t v L T k m r T a e t f 6 O 9 o k K w o 9 l z F x b F e X e h 4 9 O J C p 5 l X + h K l h a Q 8 E y J H R e E s f E z 4 H e A k q n n t Z w K g m g A U F T q K H X 5 o U L b s u g 9 O Y B e K 2 u o e 2 N o x + y U n n O s P E S o z I S i m f F 3 s / n z b 0 S n E W 0 E w 4 h s n Z j R B Q 8 I P N k A 9 G r m J p m i G y A q D 8 y R M m 1 K P C E I / h o 1 V I y r e F j h z 2 N A M o h S v B c l P 0 B a g G w J b t E Y m D Q n S A Q 1 g 3 4 W m W q O s R w q 2 B G e 8 2 9 A Z V w O C b P h x I j b 6 a Q 7 p 5 J 4 G l K B h z j D q 1 X M O C s r T c / 9 y 2 K Q 9 D X G 8 b F L v 1 S 0 6 3 a e t Z n G i b 0 f c N 3 q Z 2 b W 6 e J D d Z c x + Y j e l 1 X g W d 3 K 5 z 0 u q d 6 1 4 b 9 F 4 o x j / y k 3 v r P L b b O f k Z Z r h 5 G a 0 j s b B Q N V 9 V d m 6 7 p V r y u 6 r m / 3 R z c c 0 p z v H b b i 4 m Z R k O 6 x b + 3 r L y h X h D m u X s d y y s K D a Y d U q C F u W L c i 6 r y v n D / f S N W X 3 1 Z X d x 7 2 8 R O p o q u U 2 s Z l q 5 B 5 x Z T 2 Q / i v 0 i z Z s 1 l 7 x z z l d b w P W p U f c 8 W D b c b i O q 3 P t q j k c j v 0 p / 3 / 2 c X L J T 2 W 8 s 6 u J P x m L x w + T 0 e D j 6 H I w F l X E P S M B B E J A 8 T v + 8 / x q 4 J + P h / 6 Q / + D u U v S a o 8 n N e F B M v z r 9 f j S Y j Q U B S b P y Q P e e B I 9 4 s a Y P r h P 1 n Z t i y 6 H 6 j g L v L O K S s g W N a f V 4 T 2 N 9 2 7 a f J d k v I F x n S n q 0 1 h z k a B 3 H a 4 g 0 v k s U H p h 2 C F m 7 s 0 q + G K f Q c w v g U O 0 1 J L s E Q 5 P l 9 w m N e 8 W i S h 2 i H j I p Q 5 4 6 V l 1 B g Q b 4 Y j w g D 8 / J f X a V Z 4 T V G p 4 S R J 5 W U D L Q 3 3 9 D l h W 2 2 E a C U j x v O 0 + j N C 4 0 L 6 9 d X 1 h R d q l f b Q W x t R g 1 t 2 b m E t V e H D d 7 n / 9 r q o u m D p y h d W y M r W 6 e r w S Y d s u r h p / 1 E n i X C L Q v s n M Q 8 i M Q J y j X w b d 7 d K 9 T + Y 5 y t j W + f 6 2 + t b 0 J 3 a / T 7 a L 7 F 9 0 M H + s C 8 h B A V Q h s 7 4 Y t P c 3 X l s 5 B e 2 / s t D Q q q Y r X x s p u U + d Y N h X a g F y z a 4 N S h 6 m v K L V V e 5 4 s 2 2 + 8 3 c q 2 n O q b 1 z s 2 G 7 l 5 q K y y v L F c / t c 3 j 1 8 3 r h D d I N 6 Z Q d g Q N + H M k q x u d D W T q + r R L d U U Z v 9 S 3 y b c H 1 r 6 t l S 8 c n H c J b 8 5 c s j e m c + 6 Y d t T o i X 5 m T O l m h J f X t h Y M 2 R r X m s L C 5 O f m r 6 R 2 u f U 3 / D N U u V k F 7 j a C 4 v t d + t 0 F 1 Q d q J x w C M i L N 1 t 3 n O U s L o / z J c 8 8 S x g 3 f v G + 4 a Y f t j + L Y c V t z x P o p u k S L 8 t q V P L i K W F r M E + 5 q O T T Q w o r B v x z z H G s E p S e X h N 8 o O W F w d b 5 v x M P e v U B F h F 2 u s Z r G v G e b F m J r l t e E F 4 m D V r b X W H 7 R 0 z u Y / p m Y t f d S c 7 s 2 k l U l Q X V 9 C 8 3 q A 2 0 t v 4 U d + x P W 3 r a r g f m d W s q u W 3 l k 1 t H l H x P d b W m A 2 2 8 i R j L E l R 7 + 7 Y G K S M q + T x I 8 j j r L Q 7 6 I E b 2 j / e H 3 E T 7 3 w J r n 7 Z s G t K o F 7 + l a O r L S k 7 1 b S 1 0 4 3 v D S u b m g E V 6 l U j R n 6 I A q 7 8 o 7 t L Y Q r f B / R Y k 8 1 7 k L D s e N p X O s 5 H z y 7 5 G d J 0 A 1 c s 7 7 + o d t 0 L N i m r T S I m 1 5 X b 2 1 W 6 f S a n e K Q v k + F R q v x 1 K + 2 p K l c 4 b 4 D j j v B U f b T i f k / O 3 / w V Q S w E C L Q A U A A I A C A D S Y 0 R a V 8 I 8 c K U A A A D 2 A A A A E g A A A A A A A A A A A A A A A A A A A A A A Q 2 9 u Z m l n L 1 B h Y 2 t h Z 2 U u e G 1 s U E s B A i 0 A F A A C A A g A 0 m N E W g / K 6 a u k A A A A 6 Q A A A B M A A A A A A A A A A A A A A A A A 8 Q A A A F t D b 2 5 0 Z W 5 0 X 1 R 5 c G V z X S 5 4 b W x Q S w E C L Q A U A A I A C A D S Y 0 R a 7 d K F 9 Q s J A A C o L w A A E w A A A A A A A A A A A A A A A A D i A Q A A R m 9 y b X V s Y X M v U 2 V j d G l v b j E u b V B L B Q Y A A A A A A w A D A M I A A A A 6 C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N a A A A A A A A A K t o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R W 5 0 c n k g V H l w Z T 0 i U X V l c n l H c m 9 1 c H M i I F Z h b H V l P S J z Q V F B Q U F B Q U F B Q U J a e V N p R W V 2 M 3 R T Y l Z Q b G x 0 c F J k V D R C R k J C V k V n Q U F B Q U F B Q U E 9 I i A v P j w v U 3 R h Y m x l R W 5 0 c m l l c z 4 8 L 0 l 0 Z W 0 + P E l 0 Z W 0 + P E l 0 Z W 1 M b 2 N h d G l v b j 4 8 S X R l b V R 5 c G U + R m 9 y b X V s Y T w v S X R l b V R 5 c G U + P E l 0 Z W 1 Q Y X R o P l N l Y 3 R p b 2 4 x L 0 l u d m V u d G F y a W 9 f b W l j c m 9 z X 0 J h c n J p Z G 9 N Y W 5 1 Y W w 8 L 0 l 0 Z W 1 Q Y X R o P j w v S X R l b U x v Y 2 F 0 a W 9 u P j x T d G F i b G V F b n R y a W V z P j x F b n R y e S B U e X B l P S J R d W V y e U l E I i B W Y W x 1 Z T 0 i c 2 Z h Z D Y 3 M D I 0 L T I x M W I t N G E 2 M C 0 5 M j Q w L W Q y Z G N k Z T A y Z G M 1 O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S X N Q c m l 2 Y X R l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G V k Q 2 9 t c G x l d G V S Z X N 1 b H R U b 1 d v c m t z a G V l d C I g V m F s d W U 9 I m w x I i A v P j x F b n R y e S B U e X B l P S J G a W x s T G F z d F V w Z G F 0 Z W Q i I F Z h b H V l P S J k M j A y N S 0 w M i 0 w N F Q x N z o y N j o w M C 4 5 M j A 2 N T I 1 W i I g L z 4 8 R W 5 0 c n k g V H l w Z T 0 i R m l s b E V y c m 9 y Q 2 9 1 b n Q i I F Z h b H V l P S J s M C I g L z 4 8 R W 5 0 c n k g V H l w Z T 0 i R m l s b E N v b H V t b l R 5 c G V z I i B W Y W x 1 Z T 0 i c 0 F B Q U F B Q U F B Q U F B Q U F B Q U Z C U V V G Q l F V R k J R V U Z C U V V G Q l F V R i I g L z 4 8 R W 5 0 c n k g V H l w Z T 0 i R m l s b E N v b H V t b k 5 h b W V z I i B W Y W x 1 Z T 0 i c 1 s m c X V v d D t N Y W N y b 3 J y d X R h J n F 1 b 3 Q 7 L C Z x d W 9 0 O 0 1 p Y 3 J v c n J 1 d G E m c X V v d D s s J n F 1 b 3 Q 7 R G l h c y Z x d W 9 0 O y w m c X V v d D t U d X J u b y Z x d W 9 0 O y w m c X V v d D t I b 3 J h c m l v J n F 1 b 3 Q 7 L C Z x d W 9 0 O 0 Z y Z W N 1 Z W 5 j a W E m c X V v d D s s J n F 1 b 3 Q 7 T G 9 j Y W x p Z G F k J n F 1 b 3 Q 7 L C Z x d W 9 0 O 1 N l c n Z p Y 2 l v J n F 1 b 3 Q 7 L C Z x d W 9 0 O 0 R p c m V j Y 2 l v b i B J b m l j a W 8 m c X V v d D s s J n F 1 b 3 Q 7 R G l y Z W N j a W 9 u I E Z p b i Z x d W 9 0 O y w m c X V v d D t H c n V w b y Z x d W 9 0 O y w m c X V v d D t L b S B C Y X J y a W R v I C 0 g U G F y c X V l J n F 1 b 3 Q 7 L C Z x d W 9 0 O 0 t t I E J h c n J p Z G 8 g L S B D a W N s b 3 J 1 d G E m c X V v d D s s J n F 1 b 3 Q 7 S 2 0 g Q m F y c m l k b y A t I F B s Y X p h J n F 1 b 3 Q 7 L C Z x d W 9 0 O 0 t t I E J h c n J p Z G 8 g L S B F c 2 N l b m F y a W 8 g R G V w b 3 J 0 a X Z v J n F 1 b 3 Q 7 L C Z x d W 9 0 O 0 t t I E J h c n J p Z G 8 g L S B Q Z W F 0 b 2 5 h b C Z x d W 9 0 O y w m c X V v d D t L b S B C Y X J y a W R v I C 0 g U 2 V w Y X J h Z G 9 y J n F 1 b 3 Q 7 L C Z x d W 9 0 O 0 t t I E J h c n J p Z G 8 g L S B Q d W V u d G U m c X V v d D s s J n F 1 b 3 Q 7 S 2 0 g Q m F y c m l k b y A t I E F u Z G V u J n F 1 b 3 Q 7 L C Z x d W 9 0 O 0 t t I E J h c n J p Z G 8 g L S B a b 2 5 h I F Z l c m R l J n F 1 b 3 Q 7 L C Z x d W 9 0 O 1 N 1 c G V y Z m l j a W U g R H V y Y S A o S 2 0 g Q m F y c m l k b y k m c X V v d D s s J n F 1 b 3 Q 7 U 3 V w Z X J m a W N p Z S B C b G F u Z G E g K E t t I E J h c n J p Z G 8 p J n F 1 b 3 Q 7 L C Z x d W 9 0 O 0 t t I F Z p Y X M g U G F 2 a W 1 l b n R h Z G F z J n F 1 b 3 Q 7 L C Z x d W 9 0 O 0 t t I F Z p Y X M g T m 8 g U G F 2 a W 1 l b n R h Z G F z J n F 1 b 3 Q 7 L C Z x d W 9 0 O 0 t t I E J h c n J p Z G 8 g L S B B c m V h c y B Q d W J s a W N h c y Z x d W 9 0 O y w m c X V v d D t L b S B C Y X J y a W R v I C 0 g V m l h c y A o Q m 9 y Z G l s b G 8 p J n F 1 b 3 Q 7 L C Z x d W 9 0 O 0 t t I E J h c n J p Z G 8 g L S B U b 3 R h b C Z x d W 9 0 O 1 0 i I C 8 + P E V u d H J 5 I F R 5 c G U 9 I k Z p b G x F c n J v c k N v Z G U i I F Z h b H V l P S J z V W 5 r b m 9 3 b i I g L z 4 8 R W 5 0 c n k g V H l w Z T 0 i R m l s b E N v d W 5 0 I i B W Y W x 1 Z T 0 i b D M 0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l u d m V u d G F y a W 9 f b W l j c m 9 z X 0 J h c n J p Z G 9 N Y W 5 1 Y W w v Q X V 0 b 1 J l b W 9 2 Z W R D b 2 x 1 b W 5 z M S 5 7 T W F j c m 9 y c n V 0 Y S w w f S Z x d W 9 0 O y w m c X V v d D t T Z W N 0 a W 9 u M S 9 J b n Z l b n R h c m l v X 2 1 p Y 3 J v c 1 9 C Y X J y a W R v T W F u d W F s L 0 F 1 d G 9 S Z W 1 v d m V k Q 2 9 s d W 1 u c z E u e 0 1 p Y 3 J v c n J 1 d G E s M X 0 m c X V v d D s s J n F 1 b 3 Q 7 U 2 V j d G l v b j E v S W 5 2 Z W 5 0 Y X J p b 1 9 t a W N y b 3 N f Q m F y c m l k b 0 1 h b n V h b C 9 B d X R v U m V t b 3 Z l Z E N v b H V t b n M x L n t E a W F z L D J 9 J n F 1 b 3 Q 7 L C Z x d W 9 0 O 1 N l Y 3 R p b 2 4 x L 0 l u d m V u d G F y a W 9 f b W l j c m 9 z X 0 J h c n J p Z G 9 N Y W 5 1 Y W w v Q X V 0 b 1 J l b W 9 2 Z W R D b 2 x 1 b W 5 z M S 5 7 V H V y b m 8 s M 3 0 m c X V v d D s s J n F 1 b 3 Q 7 U 2 V j d G l v b j E v S W 5 2 Z W 5 0 Y X J p b 1 9 t a W N y b 3 N f Q m F y c m l k b 0 1 h b n V h b C 9 B d X R v U m V t b 3 Z l Z E N v b H V t b n M x L n t I b 3 J h c m l v L D R 9 J n F 1 b 3 Q 7 L C Z x d W 9 0 O 1 N l Y 3 R p b 2 4 x L 0 l u d m V u d G F y a W 9 f b W l j c m 9 z X 0 J h c n J p Z G 9 N Y W 5 1 Y W w v Q X V 0 b 1 J l b W 9 2 Z W R D b 2 x 1 b W 5 z M S 5 7 R n J l Y 3 V l b m N p Y S w 1 f S Z x d W 9 0 O y w m c X V v d D t T Z W N 0 a W 9 u M S 9 J b n Z l b n R h c m l v X 2 1 p Y 3 J v c 1 9 C Y X J y a W R v T W F u d W F s L 0 F 1 d G 9 S Z W 1 v d m V k Q 2 9 s d W 1 u c z E u e 0 x v Y 2 F s a W R h Z C w 2 f S Z x d W 9 0 O y w m c X V v d D t T Z W N 0 a W 9 u M S 9 J b n Z l b n R h c m l v X 2 1 p Y 3 J v c 1 9 C Y X J y a W R v T W F u d W F s L 0 F 1 d G 9 S Z W 1 v d m V k Q 2 9 s d W 1 u c z E u e 1 N l c n Z p Y 2 l v L D d 9 J n F 1 b 3 Q 7 L C Z x d W 9 0 O 1 N l Y 3 R p b 2 4 x L 0 l u d m V u d G F y a W 9 f b W l j c m 9 z X 0 J h c n J p Z G 9 N Y W 5 1 Y W w v Q X V 0 b 1 J l b W 9 2 Z W R D b 2 x 1 b W 5 z M S 5 7 R G l y Z W N j a W 9 u I E l u a W N p b y w 4 f S Z x d W 9 0 O y w m c X V v d D t T Z W N 0 a W 9 u M S 9 J b n Z l b n R h c m l v X 2 1 p Y 3 J v c 1 9 C Y X J y a W R v T W F u d W F s L 0 F 1 d G 9 S Z W 1 v d m V k Q 2 9 s d W 1 u c z E u e 0 R p c m V j Y 2 l v b i B G a W 4 s O X 0 m c X V v d D s s J n F 1 b 3 Q 7 U 2 V j d G l v b j E v S W 5 2 Z W 5 0 Y X J p b 1 9 t a W N y b 3 N f Q m F y c m l k b 0 1 h b n V h b C 9 B d X R v U m V t b 3 Z l Z E N v b H V t b n M x L n t H c n V w b y w x M H 0 m c X V v d D s s J n F 1 b 3 Q 7 U 2 V j d G l v b j E v S W 5 2 Z W 5 0 Y X J p b 1 9 t a W N y b 3 N f Q m F y c m l k b 0 1 h b n V h b C 9 B d X R v U m V t b 3 Z l Z E N v b H V t b n M x L n t L b S B C Y X J y a W R v I C 0 g U G F y c X V l L D E x f S Z x d W 9 0 O y w m c X V v d D t T Z W N 0 a W 9 u M S 9 J b n Z l b n R h c m l v X 2 1 p Y 3 J v c 1 9 C Y X J y a W R v T W F u d W F s L 0 F 1 d G 9 S Z W 1 v d m V k Q 2 9 s d W 1 u c z E u e 0 t t I E J h c n J p Z G 8 g L S B D a W N s b 3 J 1 d G E s M T J 9 J n F 1 b 3 Q 7 L C Z x d W 9 0 O 1 N l Y 3 R p b 2 4 x L 0 l u d m V u d G F y a W 9 f b W l j c m 9 z X 0 J h c n J p Z G 9 N Y W 5 1 Y W w v Q X V 0 b 1 J l b W 9 2 Z W R D b 2 x 1 b W 5 z M S 5 7 S 2 0 g Q m F y c m l k b y A t I F B s Y X p h L D E z f S Z x d W 9 0 O y w m c X V v d D t T Z W N 0 a W 9 u M S 9 J b n Z l b n R h c m l v X 2 1 p Y 3 J v c 1 9 C Y X J y a W R v T W F u d W F s L 0 F 1 d G 9 S Z W 1 v d m V k Q 2 9 s d W 1 u c z E u e 0 t t I E J h c n J p Z G 8 g L S B F c 2 N l b m F y a W 8 g R G V w b 3 J 0 a X Z v L D E 0 f S Z x d W 9 0 O y w m c X V v d D t T Z W N 0 a W 9 u M S 9 J b n Z l b n R h c m l v X 2 1 p Y 3 J v c 1 9 C Y X J y a W R v T W F u d W F s L 0 F 1 d G 9 S Z W 1 v d m V k Q 2 9 s d W 1 u c z E u e 0 t t I E J h c n J p Z G 8 g L S B Q Z W F 0 b 2 5 h b C w x N X 0 m c X V v d D s s J n F 1 b 3 Q 7 U 2 V j d G l v b j E v S W 5 2 Z W 5 0 Y X J p b 1 9 t a W N y b 3 N f Q m F y c m l k b 0 1 h b n V h b C 9 B d X R v U m V t b 3 Z l Z E N v b H V t b n M x L n t L b S B C Y X J y a W R v I C 0 g U 2 V w Y X J h Z G 9 y L D E 2 f S Z x d W 9 0 O y w m c X V v d D t T Z W N 0 a W 9 u M S 9 J b n Z l b n R h c m l v X 2 1 p Y 3 J v c 1 9 C Y X J y a W R v T W F u d W F s L 0 F 1 d G 9 S Z W 1 v d m V k Q 2 9 s d W 1 u c z E u e 0 t t I E J h c n J p Z G 8 g L S B Q d W V u d G U s M T d 9 J n F 1 b 3 Q 7 L C Z x d W 9 0 O 1 N l Y 3 R p b 2 4 x L 0 l u d m V u d G F y a W 9 f b W l j c m 9 z X 0 J h c n J p Z G 9 N Y W 5 1 Y W w v Q X V 0 b 1 J l b W 9 2 Z W R D b 2 x 1 b W 5 z M S 5 7 S 2 0 g Q m F y c m l k b y A t I E F u Z G V u L D E 4 f S Z x d W 9 0 O y w m c X V v d D t T Z W N 0 a W 9 u M S 9 J b n Z l b n R h c m l v X 2 1 p Y 3 J v c 1 9 C Y X J y a W R v T W F u d W F s L 0 F 1 d G 9 S Z W 1 v d m V k Q 2 9 s d W 1 u c z E u e 0 t t I E J h c n J p Z G 8 g L S B a b 2 5 h I F Z l c m R l L D E 5 f S Z x d W 9 0 O y w m c X V v d D t T Z W N 0 a W 9 u M S 9 J b n Z l b n R h c m l v X 2 1 p Y 3 J v c 1 9 C Y X J y a W R v T W F u d W F s L 0 F 1 d G 9 S Z W 1 v d m V k Q 2 9 s d W 1 u c z E u e 1 N 1 c G V y Z m l j a W U g R H V y Y S A o S 2 0 g Q m F y c m l k b y k s M j B 9 J n F 1 b 3 Q 7 L C Z x d W 9 0 O 1 N l Y 3 R p b 2 4 x L 0 l u d m V u d G F y a W 9 f b W l j c m 9 z X 0 J h c n J p Z G 9 N Y W 5 1 Y W w v Q X V 0 b 1 J l b W 9 2 Z W R D b 2 x 1 b W 5 z M S 5 7 U 3 V w Z X J m a W N p Z S B C b G F u Z G E g K E t t I E J h c n J p Z G 8 p L D I x f S Z x d W 9 0 O y w m c X V v d D t T Z W N 0 a W 9 u M S 9 J b n Z l b n R h c m l v X 2 1 p Y 3 J v c 1 9 C Y X J y a W R v T W F u d W F s L 0 F 1 d G 9 S Z W 1 v d m V k Q 2 9 s d W 1 u c z E u e 0 t t I F Z p Y X M g U G F 2 a W 1 l b n R h Z G F z L D I y f S Z x d W 9 0 O y w m c X V v d D t T Z W N 0 a W 9 u M S 9 J b n Z l b n R h c m l v X 2 1 p Y 3 J v c 1 9 C Y X J y a W R v T W F u d W F s L 0 F 1 d G 9 S Z W 1 v d m V k Q 2 9 s d W 1 u c z E u e 0 t t I F Z p Y X M g T m 8 g U G F 2 a W 1 l b n R h Z G F z L D I z f S Z x d W 9 0 O y w m c X V v d D t T Z W N 0 a W 9 u M S 9 J b n Z l b n R h c m l v X 2 1 p Y 3 J v c 1 9 C Y X J y a W R v T W F u d W F s L 0 F 1 d G 9 S Z W 1 v d m V k Q 2 9 s d W 1 u c z E u e 0 t t I E J h c n J p Z G 8 g L S B B c m V h c y B Q d W J s a W N h c y w y N H 0 m c X V v d D s s J n F 1 b 3 Q 7 U 2 V j d G l v b j E v S W 5 2 Z W 5 0 Y X J p b 1 9 t a W N y b 3 N f Q m F y c m l k b 0 1 h b n V h b C 9 B d X R v U m V t b 3 Z l Z E N v b H V t b n M x L n t L b S B C Y X J y a W R v I C 0 g V m l h c y A o Q m 9 y Z G l s b G 8 p L D I 1 f S Z x d W 9 0 O y w m c X V v d D t T Z W N 0 a W 9 u M S 9 J b n Z l b n R h c m l v X 2 1 p Y 3 J v c 1 9 C Y X J y a W R v T W F u d W F s L 0 F 1 d G 9 S Z W 1 v d m V k Q 2 9 s d W 1 u c z E u e 0 t t I E J h c n J p Z G 8 g L S B U b 3 R h b C w y N n 0 m c X V v d D t d L C Z x d W 9 0 O 0 N v b H V t b k N v d W 5 0 J n F 1 b 3 Q 7 O j I 3 L C Z x d W 9 0 O 0 t l e U N v b H V t b k 5 h b W V z J n F 1 b 3 Q 7 O l t d L C Z x d W 9 0 O 0 N v b H V t b k l k Z W 5 0 a X R p Z X M m c X V v d D s 6 W y Z x d W 9 0 O 1 N l Y 3 R p b 2 4 x L 0 l u d m V u d G F y a W 9 f b W l j c m 9 z X 0 J h c n J p Z G 9 N Y W 5 1 Y W w v Q X V 0 b 1 J l b W 9 2 Z W R D b 2 x 1 b W 5 z M S 5 7 T W F j c m 9 y c n V 0 Y S w w f S Z x d W 9 0 O y w m c X V v d D t T Z W N 0 a W 9 u M S 9 J b n Z l b n R h c m l v X 2 1 p Y 3 J v c 1 9 C Y X J y a W R v T W F u d W F s L 0 F 1 d G 9 S Z W 1 v d m V k Q 2 9 s d W 1 u c z E u e 0 1 p Y 3 J v c n J 1 d G E s M X 0 m c X V v d D s s J n F 1 b 3 Q 7 U 2 V j d G l v b j E v S W 5 2 Z W 5 0 Y X J p b 1 9 t a W N y b 3 N f Q m F y c m l k b 0 1 h b n V h b C 9 B d X R v U m V t b 3 Z l Z E N v b H V t b n M x L n t E a W F z L D J 9 J n F 1 b 3 Q 7 L C Z x d W 9 0 O 1 N l Y 3 R p b 2 4 x L 0 l u d m V u d G F y a W 9 f b W l j c m 9 z X 0 J h c n J p Z G 9 N Y W 5 1 Y W w v Q X V 0 b 1 J l b W 9 2 Z W R D b 2 x 1 b W 5 z M S 5 7 V H V y b m 8 s M 3 0 m c X V v d D s s J n F 1 b 3 Q 7 U 2 V j d G l v b j E v S W 5 2 Z W 5 0 Y X J p b 1 9 t a W N y b 3 N f Q m F y c m l k b 0 1 h b n V h b C 9 B d X R v U m V t b 3 Z l Z E N v b H V t b n M x L n t I b 3 J h c m l v L D R 9 J n F 1 b 3 Q 7 L C Z x d W 9 0 O 1 N l Y 3 R p b 2 4 x L 0 l u d m V u d G F y a W 9 f b W l j c m 9 z X 0 J h c n J p Z G 9 N Y W 5 1 Y W w v Q X V 0 b 1 J l b W 9 2 Z W R D b 2 x 1 b W 5 z M S 5 7 R n J l Y 3 V l b m N p Y S w 1 f S Z x d W 9 0 O y w m c X V v d D t T Z W N 0 a W 9 u M S 9 J b n Z l b n R h c m l v X 2 1 p Y 3 J v c 1 9 C Y X J y a W R v T W F u d W F s L 0 F 1 d G 9 S Z W 1 v d m V k Q 2 9 s d W 1 u c z E u e 0 x v Y 2 F s a W R h Z C w 2 f S Z x d W 9 0 O y w m c X V v d D t T Z W N 0 a W 9 u M S 9 J b n Z l b n R h c m l v X 2 1 p Y 3 J v c 1 9 C Y X J y a W R v T W F u d W F s L 0 F 1 d G 9 S Z W 1 v d m V k Q 2 9 s d W 1 u c z E u e 1 N l c n Z p Y 2 l v L D d 9 J n F 1 b 3 Q 7 L C Z x d W 9 0 O 1 N l Y 3 R p b 2 4 x L 0 l u d m V u d G F y a W 9 f b W l j c m 9 z X 0 J h c n J p Z G 9 N Y W 5 1 Y W w v Q X V 0 b 1 J l b W 9 2 Z W R D b 2 x 1 b W 5 z M S 5 7 R G l y Z W N j a W 9 u I E l u a W N p b y w 4 f S Z x d W 9 0 O y w m c X V v d D t T Z W N 0 a W 9 u M S 9 J b n Z l b n R h c m l v X 2 1 p Y 3 J v c 1 9 C Y X J y a W R v T W F u d W F s L 0 F 1 d G 9 S Z W 1 v d m V k Q 2 9 s d W 1 u c z E u e 0 R p c m V j Y 2 l v b i B G a W 4 s O X 0 m c X V v d D s s J n F 1 b 3 Q 7 U 2 V j d G l v b j E v S W 5 2 Z W 5 0 Y X J p b 1 9 t a W N y b 3 N f Q m F y c m l k b 0 1 h b n V h b C 9 B d X R v U m V t b 3 Z l Z E N v b H V t b n M x L n t H c n V w b y w x M H 0 m c X V v d D s s J n F 1 b 3 Q 7 U 2 V j d G l v b j E v S W 5 2 Z W 5 0 Y X J p b 1 9 t a W N y b 3 N f Q m F y c m l k b 0 1 h b n V h b C 9 B d X R v U m V t b 3 Z l Z E N v b H V t b n M x L n t L b S B C Y X J y a W R v I C 0 g U G F y c X V l L D E x f S Z x d W 9 0 O y w m c X V v d D t T Z W N 0 a W 9 u M S 9 J b n Z l b n R h c m l v X 2 1 p Y 3 J v c 1 9 C Y X J y a W R v T W F u d W F s L 0 F 1 d G 9 S Z W 1 v d m V k Q 2 9 s d W 1 u c z E u e 0 t t I E J h c n J p Z G 8 g L S B D a W N s b 3 J 1 d G E s M T J 9 J n F 1 b 3 Q 7 L C Z x d W 9 0 O 1 N l Y 3 R p b 2 4 x L 0 l u d m V u d G F y a W 9 f b W l j c m 9 z X 0 J h c n J p Z G 9 N Y W 5 1 Y W w v Q X V 0 b 1 J l b W 9 2 Z W R D b 2 x 1 b W 5 z M S 5 7 S 2 0 g Q m F y c m l k b y A t I F B s Y X p h L D E z f S Z x d W 9 0 O y w m c X V v d D t T Z W N 0 a W 9 u M S 9 J b n Z l b n R h c m l v X 2 1 p Y 3 J v c 1 9 C Y X J y a W R v T W F u d W F s L 0 F 1 d G 9 S Z W 1 v d m V k Q 2 9 s d W 1 u c z E u e 0 t t I E J h c n J p Z G 8 g L S B F c 2 N l b m F y a W 8 g R G V w b 3 J 0 a X Z v L D E 0 f S Z x d W 9 0 O y w m c X V v d D t T Z W N 0 a W 9 u M S 9 J b n Z l b n R h c m l v X 2 1 p Y 3 J v c 1 9 C Y X J y a W R v T W F u d W F s L 0 F 1 d G 9 S Z W 1 v d m V k Q 2 9 s d W 1 u c z E u e 0 t t I E J h c n J p Z G 8 g L S B Q Z W F 0 b 2 5 h b C w x N X 0 m c X V v d D s s J n F 1 b 3 Q 7 U 2 V j d G l v b j E v S W 5 2 Z W 5 0 Y X J p b 1 9 t a W N y b 3 N f Q m F y c m l k b 0 1 h b n V h b C 9 B d X R v U m V t b 3 Z l Z E N v b H V t b n M x L n t L b S B C Y X J y a W R v I C 0 g U 2 V w Y X J h Z G 9 y L D E 2 f S Z x d W 9 0 O y w m c X V v d D t T Z W N 0 a W 9 u M S 9 J b n Z l b n R h c m l v X 2 1 p Y 3 J v c 1 9 C Y X J y a W R v T W F u d W F s L 0 F 1 d G 9 S Z W 1 v d m V k Q 2 9 s d W 1 u c z E u e 0 t t I E J h c n J p Z G 8 g L S B Q d W V u d G U s M T d 9 J n F 1 b 3 Q 7 L C Z x d W 9 0 O 1 N l Y 3 R p b 2 4 x L 0 l u d m V u d G F y a W 9 f b W l j c m 9 z X 0 J h c n J p Z G 9 N Y W 5 1 Y W w v Q X V 0 b 1 J l b W 9 2 Z W R D b 2 x 1 b W 5 z M S 5 7 S 2 0 g Q m F y c m l k b y A t I E F u Z G V u L D E 4 f S Z x d W 9 0 O y w m c X V v d D t T Z W N 0 a W 9 u M S 9 J b n Z l b n R h c m l v X 2 1 p Y 3 J v c 1 9 C Y X J y a W R v T W F u d W F s L 0 F 1 d G 9 S Z W 1 v d m V k Q 2 9 s d W 1 u c z E u e 0 t t I E J h c n J p Z G 8 g L S B a b 2 5 h I F Z l c m R l L D E 5 f S Z x d W 9 0 O y w m c X V v d D t T Z W N 0 a W 9 u M S 9 J b n Z l b n R h c m l v X 2 1 p Y 3 J v c 1 9 C Y X J y a W R v T W F u d W F s L 0 F 1 d G 9 S Z W 1 v d m V k Q 2 9 s d W 1 u c z E u e 1 N 1 c G V y Z m l j a W U g R H V y Y S A o S 2 0 g Q m F y c m l k b y k s M j B 9 J n F 1 b 3 Q 7 L C Z x d W 9 0 O 1 N l Y 3 R p b 2 4 x L 0 l u d m V u d G F y a W 9 f b W l j c m 9 z X 0 J h c n J p Z G 9 N Y W 5 1 Y W w v Q X V 0 b 1 J l b W 9 2 Z W R D b 2 x 1 b W 5 z M S 5 7 U 3 V w Z X J m a W N p Z S B C b G F u Z G E g K E t t I E J h c n J p Z G 8 p L D I x f S Z x d W 9 0 O y w m c X V v d D t T Z W N 0 a W 9 u M S 9 J b n Z l b n R h c m l v X 2 1 p Y 3 J v c 1 9 C Y X J y a W R v T W F u d W F s L 0 F 1 d G 9 S Z W 1 v d m V k Q 2 9 s d W 1 u c z E u e 0 t t I F Z p Y X M g U G F 2 a W 1 l b n R h Z G F z L D I y f S Z x d W 9 0 O y w m c X V v d D t T Z W N 0 a W 9 u M S 9 J b n Z l b n R h c m l v X 2 1 p Y 3 J v c 1 9 C Y X J y a W R v T W F u d W F s L 0 F 1 d G 9 S Z W 1 v d m V k Q 2 9 s d W 1 u c z E u e 0 t t I F Z p Y X M g T m 8 g U G F 2 a W 1 l b n R h Z G F z L D I z f S Z x d W 9 0 O y w m c X V v d D t T Z W N 0 a W 9 u M S 9 J b n Z l b n R h c m l v X 2 1 p Y 3 J v c 1 9 C Y X J y a W R v T W F u d W F s L 0 F 1 d G 9 S Z W 1 v d m V k Q 2 9 s d W 1 u c z E u e 0 t t I E J h c n J p Z G 8 g L S B B c m V h c y B Q d W J s a W N h c y w y N H 0 m c X V v d D s s J n F 1 b 3 Q 7 U 2 V j d G l v b j E v S W 5 2 Z W 5 0 Y X J p b 1 9 t a W N y b 3 N f Q m F y c m l k b 0 1 h b n V h b C 9 B d X R v U m V t b 3 Z l Z E N v b H V t b n M x L n t L b S B C Y X J y a W R v I C 0 g V m l h c y A o Q m 9 y Z G l s b G 8 p L D I 1 f S Z x d W 9 0 O y w m c X V v d D t T Z W N 0 a W 9 u M S 9 J b n Z l b n R h c m l v X 2 1 p Y 3 J v c 1 9 C Y X J y a W R v T W F u d W F s L 0 F 1 d G 9 S Z W 1 v d m V k Q 2 9 s d W 1 u c z E u e 0 t t I E J h c n J p Z G 8 g L S B U b 3 R h b C w y N n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S W 5 2 Z W 5 0 Y X J p b 1 9 t a W N y b 3 N f Q m F y c m l k b 0 1 h b n V h b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n Z l b n R h c m l v X 2 1 p Y 3 J v c 1 9 C Y X J y a W R v T W F u d W F s L 0 N v b n N 1 b H R h c y U y M G N v b W J p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n Z l b n R h c m l v X 2 1 p Y 3 J v c 1 9 C Y X J y a W R v T W F u d W F s L 1 N l J T I w Z X h w Y W 5 k a S V D M y V C M y U y M E F y Z W F z X 1 B 1 Y m x p Y 2 F z X 0 V z c G l u Y W w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n Z l b n R h c m l v X 2 1 p Y 3 J v c 1 9 C Y X J y a W R v T W F u d W F s L 0 N v b n N 1 b H R h c y U y M G N v b W J p b m F k Y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2 Z W 5 0 Y X J p b 1 9 t a W N y b 3 N f Q m F y c m l k b 0 1 h b n V h b C 9 T Z S U y M G V 4 c G F u Z G k l Q z M l Q j M l M j B s X 3 Z p Y X N f b W l j c m 9 y c n V 0 Y V 9 F c 3 B p b m F s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2 Z W 5 0 Y X J p b 1 9 t a W N y b 3 N f Q m F y c m l k b 0 1 h b n V h b C 9 Q Z X J z b 2 5 h b G l 6 Y W R h J T I w Y W d y Z W d h Z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n Z l b n R h c m l v X 2 1 p Y 3 J v c 1 9 C Y X J y a W R v T W F u d W F s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d m V u d G F y a W 9 f b W l j c m 9 z X 0 J h c n J p Z G 9 N Y W 5 1 Y W w v U G V y c 2 9 u Y W x p e m F k Y S U y M G F n c m V n Y W R h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d m V u d G F y a W 9 f b W l j c m 9 z X 0 J h c n J p Z G 9 N Y W 5 1 Y W w v U G V y c 2 9 u Y W x p e m F k Y S U y M G F n c m V n Y W R h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d m V u d G F y a W 9 f b W l j c m 9 z X 0 J h c n J p Z G 9 N Y W 5 1 Y W w v Q 2 9 s d W 1 u Y X M l M j B y Z W 9 y Z G V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d m V u d G F y a W 9 f b W l j c m 9 z X 0 J h c n J p Z G 9 N Y W 5 1 Y W w v Q 2 9 s d W 1 u Y X M l M j B j b 2 4 l M j B u b 2 1 i c m U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d m V u d G F y a W 9 f b W l j c m 9 z X 0 J h c n J p Z G 9 N Y W 5 1 Y W w v V m F s b 3 I l M j B y Z W V t c G x h e m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n Z l b n R h c m l v X 2 1 h Y 3 J v c 1 9 C Y X J y a W R v T W F u d W F s P C 9 J d G V t U G F 0 a D 4 8 L 0 l 0 Z W 1 M b 2 N h d G l v b j 4 8 U 3 R h Y m x l R W 5 0 c m l l c z 4 8 R W 5 0 c n k g V H l w Z T 0 i U X V l c n l J R C I g V m F s d W U 9 I n N l Y z g 2 Y T I 4 M S 0 x M 2 F i L T R k O T c t O G M 5 Z C 0 z N 2 I x N m F m N z E 0 M W Y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l z U H J p d m F 0 Z S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w M i 0 w N F Q x N z o y N j o w M C 4 5 M D c 2 O D c 1 W i I g L z 4 8 R W 5 0 c n k g V H l w Z T 0 i R m l s b E N v b H V t b l R 5 c G V z I i B W Y W x 1 Z T 0 i c 0 J n W U d C Z 0 1 H Q m c 9 P S I g L z 4 8 R W 5 0 c n k g V H l w Z T 0 i R m l s b E N v b H V t b k 5 h b W V z I i B W Y W x 1 Z T 0 i c 1 s m c X V v d D t N Y W N y b 3 J y d X R h J n F 1 b 3 Q 7 L C Z x d W 9 0 O 0 R p Y X M m c X V v d D s s J n F 1 b 3 Q 7 V H V y b m 8 m c X V v d D s s J n F 1 b 3 Q 7 S G 9 y Y X J p b y Z x d W 9 0 O y w m c X V v d D t G c m V j d W V u Y 2 l h J n F 1 b 3 Q 7 L C Z x d W 9 0 O 1 N l c n Z p Y 2 l v J n F 1 b 3 Q 7 L C Z x d W 9 0 O 1 J l Y 3 V l b n R v I E 1 p Y 3 J v c n J 1 d G F z J n F 1 b 3 Q 7 X S I g L z 4 8 R W 5 0 c n k g V H l w Z T 0 i R m l s b F N 0 Y X R 1 c y I g V m F s d W U 9 I n N D b 2 1 w b G V 0 Z S I g L z 4 8 R W 5 0 c n k g V H l w Z T 0 i R m l s b E N v d W 5 0 I i B W Y W x 1 Z T 0 i b D E 1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b n Z l b n R h c m l v X 2 1 h Y 3 J v c 1 9 C Y X J y a W R v T W F u d W F s L 0 F 1 d G 9 S Z W 1 v d m V k Q 2 9 s d W 1 u c z E u e 0 1 h Y 3 J v c n J 1 d G E s M H 0 m c X V v d D s s J n F 1 b 3 Q 7 U 2 V j d G l v b j E v S W 5 2 Z W 5 0 Y X J p b 1 9 t Y W N y b 3 N f Q m F y c m l k b 0 1 h b n V h b C 9 B d X R v U m V t b 3 Z l Z E N v b H V t b n M x L n t E a W F z L D F 9 J n F 1 b 3 Q 7 L C Z x d W 9 0 O 1 N l Y 3 R p b 2 4 x L 0 l u d m V u d G F y a W 9 f b W F j c m 9 z X 0 J h c n J p Z G 9 N Y W 5 1 Y W w v Q X V 0 b 1 J l b W 9 2 Z W R D b 2 x 1 b W 5 z M S 5 7 V H V y b m 8 s M n 0 m c X V v d D s s J n F 1 b 3 Q 7 U 2 V j d G l v b j E v S W 5 2 Z W 5 0 Y X J p b 1 9 t Y W N y b 3 N f Q m F y c m l k b 0 1 h b n V h b C 9 B d X R v U m V t b 3 Z l Z E N v b H V t b n M x L n t I b 3 J h c m l v L D N 9 J n F 1 b 3 Q 7 L C Z x d W 9 0 O 1 N l Y 3 R p b 2 4 x L 0 l u d m V u d G F y a W 9 f b W F j c m 9 z X 0 J h c n J p Z G 9 N Y W 5 1 Y W w v Q X V 0 b 1 J l b W 9 2 Z W R D b 2 x 1 b W 5 z M S 5 7 R n J l Y 3 V l b m N p Y S w 0 f S Z x d W 9 0 O y w m c X V v d D t T Z W N 0 a W 9 u M S 9 J b n Z l b n R h c m l v X 2 1 h Y 3 J v c 1 9 C Y X J y a W R v T W F u d W F s L 0 F 1 d G 9 S Z W 1 v d m V k Q 2 9 s d W 1 u c z E u e 1 N l c n Z p Y 2 l v L D V 9 J n F 1 b 3 Q 7 L C Z x d W 9 0 O 1 N l Y 3 R p b 2 4 x L 0 l u d m V u d G F y a W 9 f b W F j c m 9 z X 0 J h c n J p Z G 9 N Y W 5 1 Y W w v Q X V 0 b 1 J l b W 9 2 Z W R D b 2 x 1 b W 5 z M S 5 7 U m V j d W V u d G 8 g T W l j c m 9 y c n V 0 Y X M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S W 5 2 Z W 5 0 Y X J p b 1 9 t Y W N y b 3 N f Q m F y c m l k b 0 1 h b n V h b C 9 B d X R v U m V t b 3 Z l Z E N v b H V t b n M x L n t N Y W N y b 3 J y d X R h L D B 9 J n F 1 b 3 Q 7 L C Z x d W 9 0 O 1 N l Y 3 R p b 2 4 x L 0 l u d m V u d G F y a W 9 f b W F j c m 9 z X 0 J h c n J p Z G 9 N Y W 5 1 Y W w v Q X V 0 b 1 J l b W 9 2 Z W R D b 2 x 1 b W 5 z M S 5 7 R G l h c y w x f S Z x d W 9 0 O y w m c X V v d D t T Z W N 0 a W 9 u M S 9 J b n Z l b n R h c m l v X 2 1 h Y 3 J v c 1 9 C Y X J y a W R v T W F u d W F s L 0 F 1 d G 9 S Z W 1 v d m V k Q 2 9 s d W 1 u c z E u e 1 R 1 c m 5 v L D J 9 J n F 1 b 3 Q 7 L C Z x d W 9 0 O 1 N l Y 3 R p b 2 4 x L 0 l u d m V u d G F y a W 9 f b W F j c m 9 z X 0 J h c n J p Z G 9 N Y W 5 1 Y W w v Q X V 0 b 1 J l b W 9 2 Z W R D b 2 x 1 b W 5 z M S 5 7 S G 9 y Y X J p b y w z f S Z x d W 9 0 O y w m c X V v d D t T Z W N 0 a W 9 u M S 9 J b n Z l b n R h c m l v X 2 1 h Y 3 J v c 1 9 C Y X J y a W R v T W F u d W F s L 0 F 1 d G 9 S Z W 1 v d m V k Q 2 9 s d W 1 u c z E u e 0 Z y Z W N 1 Z W 5 j a W E s N H 0 m c X V v d D s s J n F 1 b 3 Q 7 U 2 V j d G l v b j E v S W 5 2 Z W 5 0 Y X J p b 1 9 t Y W N y b 3 N f Q m F y c m l k b 0 1 h b n V h b C 9 B d X R v U m V t b 3 Z l Z E N v b H V t b n M x L n t T Z X J 2 a W N p b y w 1 f S Z x d W 9 0 O y w m c X V v d D t T Z W N 0 a W 9 u M S 9 J b n Z l b n R h c m l v X 2 1 h Y 3 J v c 1 9 C Y X J y a W R v T W F u d W F s L 0 F 1 d G 9 S Z W 1 v d m V k Q 2 9 s d W 1 u c z E u e 1 J l Y 3 V l b n R v I E 1 p Y 3 J v c n J 1 d G F z L D Z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l u d m V u d G F y a W 9 f b W F j c m 9 z X 0 J h c n J p Z G 9 N Y W 5 1 Y W w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2 Z W 5 0 Y X J p b 1 9 t Y W N y b 3 N f Q m F y c m l k b 0 1 h b n V h b C 9 G a W x h c y U y M G F n c n V w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t t J T I w Q m F y c m l k b y U y M C 0 l M j B M b 2 N h b G l k Y W Q l M k Z E a W E 8 L 0 l 0 Z W 1 Q Y X R o P j w v S X R l b U x v Y 2 F 0 a W 9 u P j x T d G F i b G V F b n R y a W V z P j x F b n R y e S B U e X B l P S J R d W V y e U l E I i B W Y W x 1 Z T 0 i c z M 5 M G R i Y z l j L T A 0 Y W Q t N D U x Y y 1 i N T J j L W Q w N D l j O D Z l Y z g w O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S X N Q c m l 2 Y X R l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G V k Q 2 9 t c G x l d G V S Z X N 1 b H R U b 1 d v c m t z a G V l d C I g V m F s d W U 9 I m w x I i A v P j x F b n R y e S B U e X B l P S J S Z W N v d m V y e V R h c m d l d F N o Z W V 0 I i B W Y W x 1 Z T 0 i c 1 J F U 1 V N R U 4 i I C 8 + P E V u d H J 5 I F R 5 c G U 9 I l J l Y 2 9 2 Z X J 5 V G F y Z 2 V 0 Q 2 9 s d W 1 u I i B W Y W x 1 Z T 0 i b D E w I i A v P j x F b n R y e S B U e X B l P S J S Z W N v d m V y e V R h c m d l d F J v d y I g V m F s d W U 9 I m w x M y I g L z 4 8 R W 5 0 c n k g V H l w Z T 0 i R m l s b E x h c 3 R V c G R h d G V k I i B W Y W x 1 Z T 0 i Z D I w M j U t M D I t M D R U M T c 6 M j Y 6 M D A u O D c 4 N z Y 0 M V o i I C 8 + P E V u d H J 5 I F R 5 c G U 9 I k Z p b G x F c n J v c k N v d W 5 0 I i B W Y W x 1 Z T 0 i b D A i I C 8 + P E V u d H J 5 I F R 5 c G U 9 I k Z p b G x D b 2 x 1 b W 5 U e X B l c y I g V m F s d W U 9 I n N C Z 0 0 9 I i A v P j x F b n R y e S B U e X B l P S J G a W x s Q 2 9 s d W 1 u T m F t Z X M i I F Z h b H V l P S J z W y Z x d W 9 0 O 0 x v Y 2 F s a W R h Z C Z x d W 9 0 O y w m c X V v d D t D Y W 5 0 a W R h Z C B N a W N y b 3 J y d X R h c y Z x d W 9 0 O 1 0 i I C 8 + P E V u d H J 5 I F R 5 c G U 9 I k Z p b G x F c n J v c k N v Z G U i I F Z h b H V l P S J z V W 5 r b m 9 3 b i I g L z 4 8 R W 5 0 c n k g V H l w Z T 0 i R m l s b E N v d W 5 0 I i B W Y W x 1 Z T 0 i b D g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S 2 0 g Q m F y c m l k b y A t I E x v Y 2 F s a W R h Z F x c L 0 R p Y S 9 B d X R v U m V t b 3 Z l Z E N v b H V t b n M x L n t M b 2 N h b G l k Y W Q s M H 0 m c X V v d D s s J n F 1 b 3 Q 7 U 2 V j d G l v b j E v S 2 0 g Q m F y c m l k b y A t I E x v Y 2 F s a W R h Z F x c L 0 R p Y S 9 B d X R v U m V t b 3 Z l Z E N v b H V t b n M x L n t D Y W 5 0 a W R h Z C B N a W N y b 3 J y d X R h c y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L b S B C Y X J y a W R v I C 0 g T G 9 j Y W x p Z G F k X F w v R G l h L 0 F 1 d G 9 S Z W 1 v d m V k Q 2 9 s d W 1 u c z E u e 0 x v Y 2 F s a W R h Z C w w f S Z x d W 9 0 O y w m c X V v d D t T Z W N 0 a W 9 u M S 9 L b S B C Y X J y a W R v I C 0 g T G 9 j Y W x p Z G F k X F w v R G l h L 0 F 1 d G 9 S Z W 1 v d m V k Q 2 9 s d W 1 u c z E u e 0 N h b n R p Z G F k I E 1 p Y 3 J v c n J 1 d G F z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L b S U y M E J h c n J p Z G 8 l M j A t J T I w T G 9 j Y W x p Z G F k J T J G R G l h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d m V u d G F y a W 9 f b W F j c m 9 z X 0 J h c n J p Z G 9 N Y W 5 1 Y W w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2 0 l M j B C Y X J y a W R v J T I w L S U y M E x v Y 2 F s a W R h Z C U y R k R p Y S 9 P d H J h c y U y M G N v b H V t b m F z J T I w c X V p d G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L b S U y M E J h c n J p Z G 8 l M j A t J T I w T G 9 j Y W x p Z G F k J T J G R G l h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t t J T I w Q m F y c m l k b y U y M C 0 l M j B M b 2 N h b G l k Y W Q l M k Z E a W E v R m l s Y X M l M j B h Z 3 J 1 c G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L b S U y M E J h c n J p Z G 8 l M j A t J T I w T G 9 j Y W x p Z G F k J T J G R G l h L 0 Z p b G F z J T I w b 3 J k Z W 5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2 0 l M j B C Y X J y a W R v J T I w L S U y M E x v Y 2 F s a W R h Z C U y R k R p Y S 9 D b 2 x 1 b W 5 h c y U y M G N v b i U y M G 5 v b W J y Z S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F 9 2 a W F z X 2 1 p Y 3 J v c n J 1 d G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3 Z T U z N j c y N y 0 5 M D Q y L T Q 2 O W Q t O W M y N y 1 m O T Y 0 Z W E w M z g y M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S I g L z 4 8 R W 5 0 c n k g V H l w Z T 0 i U m V z d W x 0 V H l w Z S I g V m F s d W U 9 I n N F e G N l c H R p b 2 4 i I C 8 + P E V u d H J 5 I F R 5 c G U 9 I k Z p b G x l Z E N v b X B s Z X R l U m V z d W x 0 V G 9 X b 3 J r c 2 h l Z X Q i I F Z h b H V l P S J s M C I g L z 4 8 R W 5 0 c n k g V H l w Z T 0 i Q n V m Z m V y T m V 4 d F J l Z n J l c 2 g i I F Z h b H V l P S J s M S I g L z 4 8 R W 5 0 c n k g V H l w Z T 0 i T G 9 h Z G V k V G 9 B b m F s e X N p c 1 N l c n Z p Y 2 V z I i B W Y W x 1 Z T 0 i b D A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G a W x s T G F z d F V w Z G F 0 Z W Q i I F Z h b H V l P S J k M j A y N S 0 w M i 0 w N F Q x N z o y N T o 1 M y 4 5 N T c y N z k 5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s X 3 Z p Y X N f b W l j c m 9 y c n V 0 Y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X 3 Z p Y X N f b W l j c m 9 y c n V 0 Y S 9 s X 3 Z p Y X N f b W l j c m 9 y c n V 0 Y V 9 F c 3 B p b m F s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F 9 2 a W F z X 2 1 p Y 3 J v c n J 1 d G E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F 9 2 a W F z X 2 1 p Y 3 J v c n J 1 d G E v T 3 R y Y X M l M j B j b 2 x 1 b W 5 h c y U y M H F 1 a X R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F 9 2 a W F z X 2 1 p Y 3 J v c n J 1 d G E v Q 2 9 s d W 1 u Y X M l M j B y Z W 9 y Z G V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x f d m l h c 1 9 t a W N y b 3 J y d X R h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x f d m l h c 1 9 t a W N y b 3 J y d X R h L 1 Z h b G 9 y J T I w c m V l b X B s Y X p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X 3 Z p Y X N f b W l j c m 9 y c n V 0 Y S 9 Q Z X J z b 2 5 h b G l 6 Y W R h J T I w Y W d y Z W d h Z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X 3 Z p Y X N f b W l j c m 9 y c n V 0 Y S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F 9 2 a W F z X 2 1 p Y 3 J v c n J 1 d G E v V m F s b 3 I l M j B y Z W V t c G x h e m F k b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X 3 Z p Y X N f b W l j c m 9 y c n V 0 Y S 9 W Y W x v c i U y M H J l Z W 1 w b G F 6 Y W R v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x f d m l h c 1 9 t a W N y b 3 J y d X R h L 0 N v b H V t b m E l M j B k a W 5 h b W l 6 Y W R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F 9 2 a W F z X 2 1 p Y 3 J v c n J 1 d G E v Q 2 9 s d W 1 u Y X M l M j B x d W l 0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x f d m l h c 1 9 t a W N y b 3 J y d X R h L 1 Z h b G 9 y J T I w c m V l b X B s Y X p h Z G 8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F 9 2 a W F z X 2 1 p Y 3 J v c n J 1 d G E v R m l s Y X M l M j B h Z 3 J 1 c G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X 3 Z p Y X N f b W l j c m 9 y c n V 0 Y S 9 G a W x h c y U y M G Z p b H R y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x f d m l h c 1 9 t a W N y b 3 J y d X R h L 0 Z p b G F z J T I w b 3 J k Z W 5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F 9 2 a W F z X 2 1 p Y 3 J v c n J 1 d G E v V m F s b 3 I l M j B y Z W V t c G x h e m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m V h c 1 9 Q d W J s a W N h c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M z Y m M 0 O G E w L T N h Y j E t N D E 0 Y S 1 h N D V i L W Q 4 N j R h M G M x Y j k y Y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O Y W 1 l V X B k Y X R l Z E F m d G V y R m l s b C I g V m F s d W U 9 I m w x I i A v P j x F b n R y e S B U e X B l P S J O Y X Z p Z 2 F 0 a W 9 u U 3 R l c E 5 h b W U i I F Z h b H V l P S J z T m F 2 Z W d h Y 2 n D s 2 4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G a W x s T G F z d F V w Z G F 0 Z W Q i I F Z h b H V l P S J k M j A y N S 0 w M i 0 w N F Q x N z o y N T o 1 M y 4 5 N j M y N j M 4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B c m V h c 1 9 Q d W J s a W N h c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m V h c 1 9 Q d W J s a W N h c y 9 P d H J h c y U y M G N v b H V t b m F z J T I w c X V p d G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m V h c 1 9 Q d W J s a W N h c y 9 D b 2 x 1 b W 5 h J T I w b X V s d G l w b G l j Y W R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J l Y X N f U H V i b G l j Y X M v V G V 4 d G 8 l M j B l b i U y M G 1 p b i V D M y V C Q X N j d W x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Z W F z X 1 B 1 Y m x p Y 2 F z L 1 B v b m V y J T I w R W 4 l M j B N Y X k l Q z M l Q k F z Y 3 V s Y X M l M j B D Y W R h J T I w U G F s Y W J y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Z W F z X 1 B 1 Y m x p Y 2 F z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Z W F z X 1 B 1 Y m x p Y 2 F z L 0 Z p b G F z J T I w Z m l s d H J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J l Y X N f U H V i b G l j Y X M v Q 2 9 s d W 1 u Y S U y M G R p b m F t a X p h Z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m V h c 1 9 Q d W J s a W N h c y 9 D b 2 x 1 b W 5 h c y U y M G N v b i U y M G 5 v b W J y Z S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J l Y X N f U H V i b G l j Y X M v V m F s b 3 I l M j B y Z W V t c G x h e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f b W l j c m 9 y c n V 0 Y V 9 C Y X J y a W R v T W F u d W F s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Y 2 M 3 Z D E 3 Y j E t M z A z Y y 0 0 M D J h L T k 0 Y m M t N m V i M T Q 5 Z T I z Z D l i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1 R h Y m x l I i A v P j x F b n R y e S B U e X B l P S J O Y W 1 l V X B k Y X R l Z E F m d G V y R m l s b C I g V m F s d W U 9 I m w x I i A v P j x F b n R y e S B U e X B l P S J G a W x s Z W R D b 2 1 w b G V 0 Z V J l c 3 V s d F R v V 2 9 y a 3 N o Z W V 0 I i B W Y W x 1 Z T 0 i b D A i I C 8 + P E V u d H J 5 I F R 5 c G U 9 I k 5 h d m l n Y X R p b 2 5 T d G V w T m F t Z S I g V m F s d W U 9 I n N O Y X Z l Z 2 F j a c O z b i I g L z 4 8 R W 5 0 c n k g V H l w Z T 0 i Q n V m Z m V y T m V 4 d F J l Z n J l c 2 g i I F Z h b H V l P S J s M S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M Y X N 0 V X B k Y X R l Z C I g V m F s d W U 9 I m Q y M D I 1 L T A y L T A 0 V D E 3 O j I 1 O j U z L j k 3 M T I 0 M T J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3 B f b W l j c m 9 y c n V 0 Y V 9 C Y X J y a W R v T W F u d W F s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f b W l j c m 9 y c n V 0 Y V 9 C Y X J y a W R v T W F u d W F s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f b W l j c m 9 y c n V 0 Y V 9 C Y X J y a W R v T W F u d W F s L 0 N v b H V t b m F z J T I w c m V v c m R l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X 2 1 p Y 3 J v c n J 1 d G F f Q m F y c m l k b 0 1 h b n V h b C 9 P d H J h c y U y M G N v b H V t b m F z J T I w c X V p d G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X 2 1 p Y 3 J v c n J 1 d G F f Q m F y c m l k b 0 1 h b n V h b C 9 G a W x h c y U y M G 9 y Z G V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Z W F z X 1 B 1 Y m x p Y 2 F z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Z W F z X 1 B 1 Y m x p Y 2 F z L 0 N v b H V t b m E l M j B k d X B s a W N h Z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m V h c 1 9 Q d W J s a W N h c y 9 D b 2 x 1 b W 5 h J T I w Z G l u Y W 1 p e m F k Y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m V h c 1 9 Q d W J s a W N h c y 9 G a W x h c y U y M G F n c n V w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d m V u d G F y a W 9 f b W l j c m 9 z X 0 J h c n J p Z G 9 N Y W 5 1 Y W w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Z W F z X 1 B 1 Y m x p Y 2 F z L 3 B f Y X J l Y X N f c H V i b G l j Y X N f Q m F y c m l k b 0 1 h b n V h b F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f b W l j c m 9 y c n V 0 Y V 9 C Y X J y a W R v T W F u d W F s L 3 B f b W l j c m 9 y c n V 0 Y V 9 C Y X J y a W R v T W F u d W F s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E F U S F 9 B c m N o a X Z v U m F p e j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B h Z j Q x Z D g w L T V h M D E t N D U 5 Y y 0 4 O W E 3 L T c 5 N j Y 4 Y W E z M 2 J m N C I g L z 4 8 R W 5 0 c n k g V H l w Z T 0 i U X V l c n l H c m 9 1 c E l E I i B W Y W x 1 Z T 0 i c z g 0 M j h j O T U 5 L W Z k N 2 E t N D l l Z C 1 i N T R m L T k 2 N W I 2 O T Q 1 Z D R m O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Z X h 0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S I g L z 4 8 R W 5 0 c n k g V H l w Z T 0 i R m l s b E N v b H V t b l R 5 c G V z I i B W Y W x 1 Z T 0 i c 0 J n P T 0 i I C 8 + P E V u d H J 5 I F R 5 c G U 9 I k Z p b G x M Y X N 0 V X B k Y X R l Z C I g V m F s d W U 9 I m Q y M D I 1 L T A y L T A 0 V D E 3 O j I 1 O j U z L j k z M j M 0 N z B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2 x 1 b W 5 O Y W 1 l c y I g V m F s d W U 9 I n N b J n F 1 b 3 Q 7 U E F U S F 9 B c m N o a X Z v U m F p e i Z x d W 9 0 O 1 0 i I C 8 + P E V u d H J 5 I F R 5 c G U 9 I k Z p b G x T d G F 0 d X M i I F Z h b H V l P S J z Q 2 9 t c G x l d G U i I C 8 + P E V u d H J 5 I F R 5 c G U 9 I k Z p b G x D b 3 V u d C I g V m F s d W U 9 I m w x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B V E h f Q X J j a G l 2 b 1 J h a X o v Q X V 0 b 1 J l b W 9 2 Z W R D b 2 x 1 b W 5 z M S 5 7 U E F U S F 9 B c m N o a X Z v U m F p e i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Q Q V R I X 0 F y Y 2 h p d m 9 S Y W l 6 L 0 F 1 d G 9 S Z W 1 v d m V k Q 2 9 s d W 1 u c z E u e 1 B B V E h f Q X J j a G l 2 b 1 J h a X o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B B V E h f Q X J j a G l 2 b 1 J h a X o v U n V 0 Y U F y Y 2 h p d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Q V R I X 0 F y Y 2 h p d m 9 S Y W l 6 L 0 N h c n B l d G F S Y W l 6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J 8 c M i h r F O J C g 3 M w O s M g 5 C I A A A A A A g A A A A A A A 2 Y A A M A A A A A Q A A A A C w z D g o 4 N h 2 R / c P j O E e P o n w A A A A A E g A A A o A A A A B A A A A C v G e t / 0 o n c o p O Q S 1 z 9 R U M J U A A A A K p i G X n t N 1 F B X + 1 B I 1 7 5 s + b d r F x K E J z t E k d n T L r a s I G C 2 J t H 8 b u N E 1 6 P 1 m 5 / k m 0 8 v 6 K q E 0 C z n I 1 n Q 3 z 1 i b m o D 2 a 9 d g Z e T R S q c 7 k 3 P 4 G W L A v u F A A A A K F K x d q G E i p A u H s H V f I j X C h t M d K 7 < / D a t a M a s h u p > 
</file>

<file path=customXml/itemProps1.xml><?xml version="1.0" encoding="utf-8"?>
<ds:datastoreItem xmlns:ds="http://schemas.openxmlformats.org/officeDocument/2006/customXml" ds:itemID="{AE35AA6B-23A0-4CFE-9D9F-C0A61925A6F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PATH</vt:lpstr>
      <vt:lpstr>Inventario_micros_BarridoManual</vt:lpstr>
      <vt:lpstr>Instructivo</vt:lpstr>
      <vt:lpstr>Inventario_macros_BarridoManual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Wainer Zapata</dc:creator>
  <cp:lastModifiedBy>Katherine Cruz</cp:lastModifiedBy>
  <dcterms:created xsi:type="dcterms:W3CDTF">2015-06-05T18:19:34Z</dcterms:created>
  <dcterms:modified xsi:type="dcterms:W3CDTF">2025-05-26T15:44:36Z</dcterms:modified>
</cp:coreProperties>
</file>