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15. TECNOLOGÍA DE LA INFORMACIÓN\REGISTROS\"/>
    </mc:Choice>
  </mc:AlternateContent>
  <xr:revisionPtr revIDLastSave="0" documentId="13_ncr:1_{E361D982-1309-4C2B-B258-EFF9FA7420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" sheetId="10" r:id="rId1"/>
    <sheet name="Listas" sheetId="12" r:id="rId2"/>
  </sheets>
  <definedNames>
    <definedName name="ACTIVO_FIJO_SERVICIO_COMPRAS">SEGURIDAD_Y_SALUD_EN_EL_TRABAJO2[ACTIVO_FIJO_SERVICIO_COMPRAS]</definedName>
    <definedName name="_xlnm.Print_Area" localSheetId="0">Formato!$A$1:$L$26</definedName>
    <definedName name="BOLSAS_PLASTICAS">Listas!$S$4</definedName>
    <definedName name="COMBUSTIBLES">Listas!$Y$4</definedName>
    <definedName name="COMBUSTIBLES_Y_LUBRICANTES">Listas!$D$4:$D$5</definedName>
    <definedName name="CONTENEDORES_PLASTICOS">Listas!$U$4:$U$7</definedName>
    <definedName name="COSTO_ACTIVO_FIJO_SERVICIO_COMPRAS">Listas!$AS$4:$AS$7</definedName>
    <definedName name="COSTO_SERVICIO_ADMINISTRATIVO">Listas!$AE$4:$AE$7</definedName>
    <definedName name="COSTO_SERVICIO_COMUNICACIONES">Listas!$AG$4</definedName>
    <definedName name="COSTO_SERVICIO_FINANCIERO">Listas!$AI$4</definedName>
    <definedName name="COSTO_SERVICIO_GESTION_HUMANA">Listas!$AO$4:$AO$7</definedName>
    <definedName name="COSTO_SERVICIO_MANTENIMIENTO">Listas!$AK$4:$AK$27</definedName>
    <definedName name="COSTO_SERVICIO_OPERACIONES">Listas!$AM$4:$AM$11</definedName>
    <definedName name="COSTO_SERVICIO_TECNOLOGIA">Listas!$AQ$4:$AQ$7</definedName>
    <definedName name="DOTACION">Listas!$E$4</definedName>
    <definedName name="DOTACION_A_TRABAJADORES">Listas!$AB$4:$AB$10</definedName>
    <definedName name="ELEMENTOS_DE_PROTECCION_PERSONAL">Listas!$AC$4</definedName>
    <definedName name="ELEMENTOS_DE_SEGURIDAD_INDUSTRIAL">Listas!$AD$4</definedName>
    <definedName name="ELEMENTOS_PARA_BARRIDO">Listas!$T$4:$T$6</definedName>
    <definedName name="GASTO_ACTIVO_FIJO_SERVICIO_COMPRAS">Listas!$AT$4:$AT$7</definedName>
    <definedName name="GASTO_SERVICIO_ADMINISTRATIVO">Listas!$AF$4:$AF$7</definedName>
    <definedName name="GASTO_SERVICIO_COMUNICACIONES">Listas!$AH$4</definedName>
    <definedName name="GASTO_SERVICIO_FINANCIERO">Listas!$AJ$4</definedName>
    <definedName name="GASTO_SERVICIO_GESTION_HUMANA">Listas!$AP$4:$AP$7</definedName>
    <definedName name="GASTO_SERVICIO_MANTENIMIENTO">Listas!$AL$4:$AL$27</definedName>
    <definedName name="GASTO_SERVICIO_OPERACIONES">Listas!$AN$4:$AN$11</definedName>
    <definedName name="GASTO_SERVICIO_TECNOLOGIA">Listas!$AR$4:$AR$7</definedName>
    <definedName name="INSUMOS_DE_MANTENIMIENTO">Listas!$G$4</definedName>
    <definedName name="INSUMOS_DE_MANTENIMIENTO_">Listas!$Z$4:$Z$11</definedName>
    <definedName name="INSUMOS_DE_OPERACION">Listas!$F$4:$F$8</definedName>
    <definedName name="INSUMOS_RELLENO_SANITARIO">Listas!$V$4</definedName>
    <definedName name="INSUMOS_RUTA_HOSPITALARIA">Listas!$W$4</definedName>
    <definedName name="INSUMOS_Y_REPUESTOS">Listas!#REF!</definedName>
    <definedName name="LLANTAS">Listas!$R$4:$R$12</definedName>
    <definedName name="LLANTAS_NUEVAS">Listas!$D$50</definedName>
    <definedName name="LLANTAS_RM">Listas!$D$51</definedName>
    <definedName name="LUBRICANTES">Listas!$X$4:$X$5</definedName>
    <definedName name="MATERIAL_PREIMPRESO">Listas!$H$4</definedName>
    <definedName name="MATERIAL_PREIMPRESO_">Listas!$AA$4:$AA$7</definedName>
    <definedName name="REPUESTOS">Listas!$C$4:$C$25</definedName>
    <definedName name="REPUESTOS_CAJAS__VOLCOS_Y_AMPLIROLL____75500119">Listas!$D$49</definedName>
    <definedName name="REPUESTOS_CAJAS_COMPACTADORAS____75500118">Listas!$D$48</definedName>
    <definedName name="REPUESTOS_CARROCERIA__FRONTAL_Y_CABINA____75500103">Listas!$D$34</definedName>
    <definedName name="REPUESTOS_CHASIS___75500102">Listas!$D$33</definedName>
    <definedName name="REPUESTOS_DE_BARREDORA___75500114">Listas!$D$44</definedName>
    <definedName name="REPUESTOS_DE_DIFERENCIAL___75500112">Listas!$D$42</definedName>
    <definedName name="REPUESTOS_DE_DIRECCION___75500106">Listas!$D$37</definedName>
    <definedName name="REPUESTOS_DE_EMBRAGUE___75500111">Listas!$D$41</definedName>
    <definedName name="REPUESTOS_DE_MOTOR____75500108">Listas!$D$39</definedName>
    <definedName name="REPUESTOS_ELECTRICOS___75500107">Listas!$D$38</definedName>
    <definedName name="REPUESTOS_FILTROS____75500113">Listas!$D$43</definedName>
    <definedName name="REPUESTOS_FRENOS___75500105">Listas!$D$36</definedName>
    <definedName name="REPUESTOS_HIDRAULICOS____75500116">Listas!$D$46</definedName>
    <definedName name="REPUESTOS_LAMINAS_Y_PERFILES____75500117">Listas!$D$47</definedName>
    <definedName name="REPUESTOS_MAQUINARIA_AMARILLA____75500115">Listas!$D$45</definedName>
    <definedName name="REPUESTOS_SUSPENSION____75500104">Listas!$D$35</definedName>
    <definedName name="REPUESTOS_TRANSMISION___CAJA_DE_CAMBIOS____75500110">Listas!$D$40</definedName>
    <definedName name="RINES">Listas!$D$52</definedName>
    <definedName name="SEGURIDAD_Y_SALUD_EN_EL_TRABAJO">MATERIAL_PREIMPRESO2[SEGURIDAD_Y_SALUD_EN_EL_TRABAJO]</definedName>
    <definedName name="SERVICIO_ADMINISTRATIVO">SEGURIDAD_Y_SALUD_EN_EL_TRABAJO2[SERVICIO_ADMINISTRATIVO]</definedName>
    <definedName name="SERVICIO_COMUNICACIONES">SEGURIDAD_Y_SALUD_EN_EL_TRABAJO2[SERVICIO_COMUNICACIONES]</definedName>
    <definedName name="SERVICIO_FINANCIERO">SEGURIDAD_Y_SALUD_EN_EL_TRABAJO2[SERVICIO_FINANCIERO]</definedName>
    <definedName name="SERVICIO_GESTION_HUMANA">SEGURIDAD_Y_SALUD_EN_EL_TRABAJO2[SERVICIO_GESTION_HUMANA]</definedName>
    <definedName name="SERVICIO_MANTENIMIENTO">SEGURIDAD_Y_SALUD_EN_EL_TRABAJO2[SERVICIO_MANTENIMIENTO]</definedName>
    <definedName name="SERVICIO_OPERACIONES">SEGURIDAD_Y_SALUD_EN_EL_TRABAJO2[SERVICIO_OPERACIONES]</definedName>
    <definedName name="SERVICIO_TECNOLOGIA">SEGURIDAD_Y_SALUD_EN_EL_TRABAJO2[SERVICIO_TECNOLOGIA]</definedName>
  </definedNames>
  <calcPr calcId="191029"/>
</workbook>
</file>

<file path=xl/calcChain.xml><?xml version="1.0" encoding="utf-8"?>
<calcChain xmlns="http://schemas.openxmlformats.org/spreadsheetml/2006/main">
  <c r="F9" i="10" l="1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F15" i="10"/>
  <c r="L23" i="10"/>
  <c r="L22" i="10"/>
  <c r="G15" i="10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L14" i="10" l="1"/>
  <c r="L15" i="10"/>
  <c r="L16" i="10"/>
  <c r="L17" i="10"/>
  <c r="L18" i="10"/>
  <c r="L19" i="10"/>
  <c r="L20" i="10"/>
  <c r="L21" i="10"/>
  <c r="L10" i="10"/>
  <c r="L11" i="10"/>
  <c r="L12" i="10"/>
  <c r="L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tc={1C4D1818-5ACE-4AA4-A3AB-347F86A36563}</author>
    <author>tc={AB19C4E9-38F8-459F-BCDF-7B436367D7B3}</author>
  </authors>
  <commentList>
    <comment ref="F8" authorId="0" shapeId="0" xr:uid="{1C4D1818-5ACE-4AA4-A3AB-347F86A3656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Campo formulado, no sobreescribir</t>
        </r>
      </text>
    </comment>
    <comment ref="G8" authorId="1" shapeId="0" xr:uid="{AB19C4E9-38F8-459F-BCDF-7B436367D7B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Campo formulado, no sobreescribir</t>
        </r>
      </text>
    </comment>
  </commentList>
</comments>
</file>

<file path=xl/sharedStrings.xml><?xml version="1.0" encoding="utf-8"?>
<sst xmlns="http://schemas.openxmlformats.org/spreadsheetml/2006/main" count="309" uniqueCount="209">
  <si>
    <t>DESCRIPCIÓN DE SOLICITUD</t>
  </si>
  <si>
    <t>REFERENCIA</t>
  </si>
  <si>
    <t>CATEGORIA</t>
  </si>
  <si>
    <t>LÍNEA</t>
  </si>
  <si>
    <t>LUBRICANTES</t>
  </si>
  <si>
    <t>COMBUSTIBLES</t>
  </si>
  <si>
    <t>UNIDAD</t>
  </si>
  <si>
    <t>CM CUBICOS</t>
  </si>
  <si>
    <t>CUARTO</t>
  </si>
  <si>
    <t>GALONES</t>
  </si>
  <si>
    <t>GRAMOS</t>
  </si>
  <si>
    <t>HORA/SERVICIO</t>
  </si>
  <si>
    <t>JUEGO</t>
  </si>
  <si>
    <t>KILO</t>
  </si>
  <si>
    <t>KIT</t>
  </si>
  <si>
    <t>LIBRAS</t>
  </si>
  <si>
    <t>LITROS</t>
  </si>
  <si>
    <t>METRO CUADRADO</t>
  </si>
  <si>
    <t>METRO CUBICO</t>
  </si>
  <si>
    <t>METROS</t>
  </si>
  <si>
    <t>PARES</t>
  </si>
  <si>
    <t>DESCRIPCIÓN</t>
  </si>
  <si>
    <t>DOTACION</t>
  </si>
  <si>
    <t>Solicitud creación de códigos</t>
  </si>
  <si>
    <t>N°</t>
  </si>
  <si>
    <t>NOMBRE SISTEMA</t>
  </si>
  <si>
    <t>CARACTERES</t>
  </si>
  <si>
    <t>CÓDIGO</t>
  </si>
  <si>
    <t>Tipo de solicitud:</t>
  </si>
  <si>
    <t>TIPO DE VEHÍCULO</t>
  </si>
  <si>
    <t>GRUPO CONTABLE</t>
  </si>
  <si>
    <t>Observaciones:</t>
  </si>
  <si>
    <t>Fecha de solicitud:</t>
  </si>
  <si>
    <t>Categoría</t>
  </si>
  <si>
    <t>LINEAS DE DETALLE</t>
  </si>
  <si>
    <t>INSUMOS_DE_OPERACION</t>
  </si>
  <si>
    <t>COMBUSTIBLES_Y_LUBRICANTES</t>
  </si>
  <si>
    <t>INSUMOS_DE_MANTENIMIENTO</t>
  </si>
  <si>
    <t>MATERIAL_PREIMPRESO</t>
  </si>
  <si>
    <t>SEGURIDAD_Y_SALUD_EN_EL_TRABAJO</t>
  </si>
  <si>
    <t>LLANTAS</t>
  </si>
  <si>
    <t>BOLSAS_PLASTICAS</t>
  </si>
  <si>
    <t>ELEMENTOS_PARA_BARRIDO</t>
  </si>
  <si>
    <t>CONTENEDORES_PLASTICOS</t>
  </si>
  <si>
    <t>INSUMOS_RELLENO_SANITARIO</t>
  </si>
  <si>
    <t>INSUMOS_RUTA_HOSPITALARIA</t>
  </si>
  <si>
    <t>INSUMOS_DE_MANTENIMIENTO_</t>
  </si>
  <si>
    <t>MATERIAL_PREIMPRESO_</t>
  </si>
  <si>
    <t>DOTACION_A_TRABAJADORES</t>
  </si>
  <si>
    <t>ELEMENTOS_DE_PROTECCION_PERSONAL</t>
  </si>
  <si>
    <t>ELEMENTOS_DE_SEGURIDAD_INDUSTRIAL</t>
  </si>
  <si>
    <t>Grupos contables</t>
  </si>
  <si>
    <t>LLANTAS_CAMIONES_Y_MULAS</t>
  </si>
  <si>
    <t>ESCOBAS_RASTRILLOS_Y_PALAS</t>
  </si>
  <si>
    <t>CAJAS_ESTACIONARIAS</t>
  </si>
  <si>
    <t>ACEITES_Y_LUBRICANTES</t>
  </si>
  <si>
    <t>INSUMOS_DE_SOLDADURA</t>
  </si>
  <si>
    <t>TALONARIOS</t>
  </si>
  <si>
    <t>LLANTAS_CAMIONETAS</t>
  </si>
  <si>
    <t>ELEMENTOS_PARA_CORTE_DE_CESPED</t>
  </si>
  <si>
    <t>PUNTOS_ECOLOGICOS</t>
  </si>
  <si>
    <t>TORNILLERIA_Y_OTROS</t>
  </si>
  <si>
    <t>ELEMENTOS_POP</t>
  </si>
  <si>
    <t>LLANTAS_EQUIPOS_ESPECIALES</t>
  </si>
  <si>
    <t>ELEMENTOS_PARA_ZONAS_VERDES</t>
  </si>
  <si>
    <t>CONTENEDORES</t>
  </si>
  <si>
    <t>UREA</t>
  </si>
  <si>
    <t>PINTURAS</t>
  </si>
  <si>
    <t>MEDIOS_DE_PUBLICIDAD</t>
  </si>
  <si>
    <t>CALZADO_ADMINISTRATIVO</t>
  </si>
  <si>
    <t>REPUESTOS_FRENOS</t>
  </si>
  <si>
    <t>LLANTAS_ESTACIONARIAS_Y_CARROS_PAPELEROS</t>
  </si>
  <si>
    <t>CARROS_PAPELEROS</t>
  </si>
  <si>
    <t>DISOLVENTES</t>
  </si>
  <si>
    <t>CALCOMANIAS_VEHICULO</t>
  </si>
  <si>
    <t>UNIFORMES_OPERATIVOS_NORMALES</t>
  </si>
  <si>
    <t>REPUESTOS_DE_DIRECCION</t>
  </si>
  <si>
    <t>REENCAUCHES</t>
  </si>
  <si>
    <t>INSUMOS_DE_PINTURA</t>
  </si>
  <si>
    <t>NEUMATICOS</t>
  </si>
  <si>
    <t>HERRAMIENTAS_DE_TALLER</t>
  </si>
  <si>
    <t>UNIFORMES_ADMINISTRATIVOS</t>
  </si>
  <si>
    <t>REPARACIONES_LLANTAS</t>
  </si>
  <si>
    <t>EQUIPOS_DE_TALLER</t>
  </si>
  <si>
    <t>SOMBREROS,_GORRAS,_CACHUCHAS</t>
  </si>
  <si>
    <t>RINES</t>
  </si>
  <si>
    <t>INSUMOS_PARA_LAVADO</t>
  </si>
  <si>
    <t>INSUMOS_MONTALLANTAS</t>
  </si>
  <si>
    <t>REPUESTOS_DE_BARREDORA</t>
  </si>
  <si>
    <t>SERVICIO_ADMINISTRATIVO</t>
  </si>
  <si>
    <t>SERVICIO_COMUNICACIONES</t>
  </si>
  <si>
    <t>SERVICIO_FINANCIERO</t>
  </si>
  <si>
    <t>SERVICIO_MANTENIMIENTO</t>
  </si>
  <si>
    <t>SERVICIO_OPERACIONES</t>
  </si>
  <si>
    <t>SERVICIO_GESTION_HUMANA</t>
  </si>
  <si>
    <t>SERVICIO_TECNOLOGIA</t>
  </si>
  <si>
    <t>ACTIVO_FIJO_SERVICIO_COMPRAS</t>
  </si>
  <si>
    <t>CALZADO_OPERATIVO_NORMAL</t>
  </si>
  <si>
    <t>CALZADO_OPERATIVO_HOSPITALARIO</t>
  </si>
  <si>
    <t>UNIFORMES_OPERATIVOS_HOSPITALARIOS</t>
  </si>
  <si>
    <t>COMBUSTIBLE</t>
  </si>
  <si>
    <t>SERVICIOS PROFESIONALES</t>
  </si>
  <si>
    <t>SERVICIO DE ALQUILER MAQUINA Y EQUIPO</t>
  </si>
  <si>
    <t>MTTO Y/O REPARACIONES A INFRAESTRUCTURA</t>
  </si>
  <si>
    <t>PAPELERÍA, ASEO Y CAFETERÍA</t>
  </si>
  <si>
    <t>SERVICIO COMUNICACIONES</t>
  </si>
  <si>
    <t>SERVICIOS FINANCIEROS</t>
  </si>
  <si>
    <t>SERVICIOS CLUS</t>
  </si>
  <si>
    <t>SERVICIOS PODA</t>
  </si>
  <si>
    <t>SERVICIOS CESPED</t>
  </si>
  <si>
    <t>SERVICIO ALQUILER DE MAQUINARIA</t>
  </si>
  <si>
    <t>SERVICIO REPARACIONES POR DAÑO</t>
  </si>
  <si>
    <t>CONTENEDORES Y CESTAS</t>
  </si>
  <si>
    <t>PEAJES</t>
  </si>
  <si>
    <t>EXAMENES MEDICOS</t>
  </si>
  <si>
    <t>CAPACITACIONES</t>
  </si>
  <si>
    <t>BIENESTAR Y DESARROLLO</t>
  </si>
  <si>
    <t>SERVICIOS SST OPERACIÓN</t>
  </si>
  <si>
    <t>SERVICIOS DE COMUNICACIÓN</t>
  </si>
  <si>
    <t>LICENCIAMIENTO</t>
  </si>
  <si>
    <t>SERVICIO DE HARDWARE</t>
  </si>
  <si>
    <t>SERVICIO DE SOFTWARE</t>
  </si>
  <si>
    <t>MAQUINARIA_Y_EQUIPO</t>
  </si>
  <si>
    <t>MUEBLES_Y_ENSERES</t>
  </si>
  <si>
    <t>EQUIPOS_DE_COMUNICACIÓN_Y_COMPUTACION</t>
  </si>
  <si>
    <t>VEHICULOS</t>
  </si>
  <si>
    <t>COSTO_SERVICIO_ADMINISTRATIVO</t>
  </si>
  <si>
    <t>GASTO_SERVICIO_ADMINISTRATIVO</t>
  </si>
  <si>
    <t>COSTO_SERVICIO_COMUNICACIONES</t>
  </si>
  <si>
    <t>GASTO_SERVICIO_COMUNICACIONES</t>
  </si>
  <si>
    <t>COSTO_SERVICIO_FINANCIERO</t>
  </si>
  <si>
    <t>GASTO_SERVICIO_FINANCIERO</t>
  </si>
  <si>
    <t>COSTO_SERVICIO_MANTENIMIENTO</t>
  </si>
  <si>
    <t>GASTO_SERVICIO_MANTENIMIENTO</t>
  </si>
  <si>
    <t>COSTO_SERVICIO_OPERACIONES</t>
  </si>
  <si>
    <t>GASTO_SERVICIO_OPERACIONES</t>
  </si>
  <si>
    <t>COSTO_SERVICIO_GESTION_HUMANA</t>
  </si>
  <si>
    <t>GASTO_SERVICIO_GESTION_HUMANA</t>
  </si>
  <si>
    <t>COSTO_SERVICIO_TECNOLOGIA</t>
  </si>
  <si>
    <t>GASTO_SERVICIO_TECNOLOGIA</t>
  </si>
  <si>
    <t>COSTO_ACTIVO_FIJO_SERVICIO_COMPRAS</t>
  </si>
  <si>
    <t>GASTO_ACTIVO_FIJO_SERVICIO_COMPRAS</t>
  </si>
  <si>
    <t>REPUESTOS</t>
  </si>
  <si>
    <t>REPUESTOS CHASIS - 75500102</t>
  </si>
  <si>
    <t>REPUESTOS CARROCERIA (FRONTAL Y CABINA) - 75500103</t>
  </si>
  <si>
    <t>REPUESTOS SUSPENSION  - 75500104</t>
  </si>
  <si>
    <t>REPUESTOS FRENOS - 75500105</t>
  </si>
  <si>
    <t>REPUESTOS DE DIRECCION - 75500106</t>
  </si>
  <si>
    <t>REPUESTOS ELECTRICOS - 75500107</t>
  </si>
  <si>
    <t>REPUESTOS DE MOTOR  - 75500108</t>
  </si>
  <si>
    <t>REPUESTOS TRANSMISION  (CAJA DE CAMBIOS) - 75500110</t>
  </si>
  <si>
    <t>REPUESTOS DE EMBRAGUE - 75500111</t>
  </si>
  <si>
    <t>REPUESTOS DE DIFERENCIAL - 75500112</t>
  </si>
  <si>
    <t>REPUESTOS FILTROS  - 75500113</t>
  </si>
  <si>
    <t>REPUESTOS DE BARREDORA - 75500114</t>
  </si>
  <si>
    <t>REPUESTOS MAQUINARIA AMARILLA  - 75500115</t>
  </si>
  <si>
    <t>REPUESTOS HIDRAULICOS  - 75500116</t>
  </si>
  <si>
    <t>REPUESTOS LAMINAS Y PERFILES  - 75500117</t>
  </si>
  <si>
    <t>REPUESTOS CAJAS COMPACTADORAS  - 75500118</t>
  </si>
  <si>
    <t>REPUESTOS CAJAS (VOLCOS Y AMPLIROLL) - 75500119</t>
  </si>
  <si>
    <t>LLANTAS NUEVAS</t>
  </si>
  <si>
    <t>LLANTAS RM</t>
  </si>
  <si>
    <t>LINEAS</t>
  </si>
  <si>
    <t>REPUESTOS_CHASIS_</t>
  </si>
  <si>
    <t>REPUESTOS_CARROCERIA_(FRONTAL_Y_CABINA)</t>
  </si>
  <si>
    <t>REPUESTOS_SUSPENSION_</t>
  </si>
  <si>
    <t>REPUESTOS_ELECTRICOS</t>
  </si>
  <si>
    <t>REPUESTOS_DE_MOTOR_</t>
  </si>
  <si>
    <t>REPUESTOS_TRANSMISION__(CAJA_DE_CAMBIOS)</t>
  </si>
  <si>
    <t>REPUESTOS_DE_EMBRAGUE</t>
  </si>
  <si>
    <t>REPUESTOS_DE_DIFERENCIAL</t>
  </si>
  <si>
    <t>REPUESTOS_FILTROS_</t>
  </si>
  <si>
    <t>REPUESTOS_MAQUINARIA_AMARILLA_</t>
  </si>
  <si>
    <t>REPUESTOS_HIDRAULICOS_</t>
  </si>
  <si>
    <t>REPUESTOS_LAMINAS_Y_PERFILES_</t>
  </si>
  <si>
    <t>REPUESTOS_CAJAS_COMPACTADORAS_</t>
  </si>
  <si>
    <t>REPUESTOS_CAJAS_(VOLCOS_Y_AMPLIROLL)</t>
  </si>
  <si>
    <t>LLANTAS_NUEVAS</t>
  </si>
  <si>
    <t>LLANTAS_RM</t>
  </si>
  <si>
    <t>1. Para categoría Repuestos no escoja línea
2. Para categoría servicios, relacione cuenta de costo o gasto y aporte email de aprobación del área contable</t>
  </si>
  <si>
    <t>CUENTA COSTO / GASTO SI ES CATEGORIA SERVICIOS</t>
  </si>
  <si>
    <t xml:space="preserve">UNI </t>
  </si>
  <si>
    <t xml:space="preserve">LLANTAS   </t>
  </si>
  <si>
    <t>ELABORÓ:__________________________________________________</t>
  </si>
  <si>
    <t>APROBÓ JEFE DEL AREA:__________________________________________________________________________</t>
  </si>
  <si>
    <t xml:space="preserve">REPUESTOS SUSPENSION  </t>
  </si>
  <si>
    <t xml:space="preserve">REPUESTOS CARROCERIA (FRONTAL Y CABINA) </t>
  </si>
  <si>
    <t xml:space="preserve">REPUESTOS CHASIS </t>
  </si>
  <si>
    <t xml:space="preserve">REPUESTOS FRENOS </t>
  </si>
  <si>
    <t xml:space="preserve">REPUESTOS DE DIRECCION </t>
  </si>
  <si>
    <t xml:space="preserve">REPUESTOS ELECTRICOS </t>
  </si>
  <si>
    <t xml:space="preserve">REPUESTOS DE MOTOR  </t>
  </si>
  <si>
    <t xml:space="preserve">REPUESTOS TRANSMISION  (CAJA DE CAMBIOS) </t>
  </si>
  <si>
    <t xml:space="preserve">REPUESTOS DE EMBRAGUE </t>
  </si>
  <si>
    <t xml:space="preserve">REPUESTOS DE DIFERENCIAL </t>
  </si>
  <si>
    <t xml:space="preserve">REPUESTOS FILTROS  </t>
  </si>
  <si>
    <t xml:space="preserve">REPUESTOS DE BARREDORA </t>
  </si>
  <si>
    <t xml:space="preserve">REPUESTOS MAQUINARIA AMARILLA  </t>
  </si>
  <si>
    <t xml:space="preserve">REPUESTOS HIDRAULICOS  </t>
  </si>
  <si>
    <t xml:space="preserve">REPUESTOS LAMINAS Y PERFILES  </t>
  </si>
  <si>
    <t xml:space="preserve">REPUESTOS CAJAS COMPACTADORAS  </t>
  </si>
  <si>
    <t xml:space="preserve">REPUESTOS CAJAS (VOLCOS Y AMPLIROLL) </t>
  </si>
  <si>
    <t>Página</t>
  </si>
  <si>
    <t>1 de 1</t>
  </si>
  <si>
    <t xml:space="preserve">Fecha Actualización </t>
  </si>
  <si>
    <t>Fecha Emisión</t>
  </si>
  <si>
    <t>Versión:</t>
  </si>
  <si>
    <t xml:space="preserve">Código : </t>
  </si>
  <si>
    <t>TI-FO-08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</si>
</sst>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4"/>
      <name val="Candara"/>
      <family val="2"/>
    </font>
    <font>
      <sz val="11"/>
      <color theme="1"/>
      <name val="Candara"/>
      <family val="2"/>
    </font>
    <font>
      <b/>
      <sz val="28"/>
      <color theme="1"/>
      <name val="Candara"/>
      <family val="2"/>
    </font>
    <font>
      <sz val="14"/>
      <color theme="1"/>
      <name val="Candara"/>
      <family val="2"/>
    </font>
    <font>
      <b/>
      <sz val="14"/>
      <color theme="0" tint="-4.9989318521683403E-2"/>
      <name val="Candara"/>
      <family val="2"/>
    </font>
    <font>
      <b/>
      <sz val="14"/>
      <name val="Candara"/>
      <family val="2"/>
    </font>
    <font>
      <b/>
      <sz val="14"/>
      <color theme="1"/>
      <name val="Candara"/>
      <family val="2"/>
    </font>
    <font>
      <b/>
      <sz val="12"/>
      <color theme="1"/>
      <name val="Candara"/>
      <family val="2"/>
    </font>
    <font>
      <sz val="18"/>
      <color theme="1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5" fillId="5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0" borderId="13" xfId="0" applyBorder="1"/>
    <xf numFmtId="0" fontId="0" fillId="6" borderId="15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0" xfId="0" applyFont="1"/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 wrapText="1"/>
    </xf>
    <xf numFmtId="14" fontId="7" fillId="0" borderId="23" xfId="0" applyNumberFormat="1" applyFont="1" applyBorder="1" applyAlignment="1">
      <alignment horizontal="right" vertical="center" wrapText="1"/>
    </xf>
    <xf numFmtId="14" fontId="7" fillId="7" borderId="23" xfId="0" applyNumberFormat="1" applyFont="1" applyFill="1" applyBorder="1" applyAlignment="1">
      <alignment vertical="center" wrapText="1"/>
    </xf>
    <xf numFmtId="14" fontId="7" fillId="7" borderId="23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Moneda [0] 2" xfId="1" xr:uid="{00000000-0005-0000-0000-000000000000}"/>
    <cellStyle name="Normal" xfId="0" builtinId="0"/>
  </cellStyles>
  <dxfs count="29"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437445</xdr:colOff>
      <xdr:row>1</xdr:row>
      <xdr:rowOff>21166</xdr:rowOff>
    </xdr:from>
    <xdr:to>
      <xdr:col>2</xdr:col>
      <xdr:colOff>1863954</xdr:colOff>
      <xdr:row>3</xdr:row>
      <xdr:rowOff>239889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41033AFB-00B7-4608-B250-AABB39FE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445" y="310444"/>
          <a:ext cx="2964620" cy="79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romodistrito38" id="{E83E1E9B-1599-4EB5-9D47-32520E89BBD7}" userId="S::Promodistrito38@rpgsystems.com::41d960fe-06c5-4935-8d55-97e78ea5ac0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0A25D5E-6B6C-4390-8206-5B053DDA6900}" name="MATERIAL_PREIMPRESO2" displayName="MATERIAL_PREIMPRESO2" ref="H3:I5" totalsRowShown="0" headerRowDxfId="28" dataDxfId="27">
  <autoFilter ref="H3:I5" xr:uid="{C0A25D5E-6B6C-4390-8206-5B053DDA6900}"/>
  <tableColumns count="2">
    <tableColumn id="1" xr3:uid="{729BBF5E-7944-451C-8A60-DE6A5D6F911F}" name="MATERIAL_PREIMPRESO" dataDxfId="26"/>
    <tableColumn id="2" xr3:uid="{99F46652-FE98-4FEE-94F6-725215165C98}" name="SEGURIDAD_Y_SALUD_EN_EL_TRABAJO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FD2F2EE-236D-456A-BC79-314ADCD95A5F}" name="SEGURIDAD_Y_SALUD_EN_EL_TRABAJO2" displayName="SEGURIDAD_Y_SALUD_EN_EL_TRABAJO2" ref="J3:Q5" totalsRowShown="0" headerRowDxfId="24" dataDxfId="23">
  <autoFilter ref="J3:Q5" xr:uid="{6FD2F2EE-236D-456A-BC79-314ADCD95A5F}"/>
  <tableColumns count="8">
    <tableColumn id="4" xr3:uid="{6DA0EDE4-0F6B-447B-BCE9-5A26E4B22ADD}" name="SERVICIO_ADMINISTRATIVO" dataDxfId="22"/>
    <tableColumn id="5" xr3:uid="{7B277D2A-EA4A-49D9-AA59-C436D599BBDD}" name="SERVICIO_COMUNICACIONES" dataDxfId="21"/>
    <tableColumn id="6" xr3:uid="{C421E662-6064-4CE7-AFF8-ECE79E03F761}" name="SERVICIO_FINANCIERO" dataDxfId="20"/>
    <tableColumn id="7" xr3:uid="{23441A3B-549B-4B41-B3C1-E41584950F3E}" name="SERVICIO_MANTENIMIENTO" dataDxfId="19"/>
    <tableColumn id="8" xr3:uid="{E24F3991-F4C2-44DA-849A-C45D97837749}" name="SERVICIO_OPERACIONES" dataDxfId="18"/>
    <tableColumn id="9" xr3:uid="{B9557FBE-2E5F-465C-81F1-49AB1964E045}" name="SERVICIO_GESTION_HUMANA" dataDxfId="17"/>
    <tableColumn id="10" xr3:uid="{AF038182-EDC8-4B09-8227-F19A70237156}" name="SERVICIO_TECNOLOGIA" dataDxfId="16"/>
    <tableColumn id="11" xr3:uid="{E7B5DCCB-50D4-445F-B5FA-CE0A65E617B5}" name="ACTIVO_FIJO_SERVICIO_COMPRAS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2-06-16T18:07:49.66" personId="{E83E1E9B-1599-4EB5-9D47-32520E89BBD7}" id="{1C4D1818-5ACE-4AA4-A3AB-347F86A36563}">
    <text>Campo formulado, no sobreescribir</text>
  </threadedComment>
  <threadedComment ref="G6" dT="2022-06-16T18:07:55.31" personId="{E83E1E9B-1599-4EB5-9D47-32520E89BBD7}" id="{AB19C4E9-38F8-459F-BCDF-7B436367D7B3}">
    <text>Campo formulado, no sobreescribir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69F0-E207-4773-A275-B78B4CA11927}">
  <sheetPr>
    <pageSetUpPr fitToPage="1"/>
  </sheetPr>
  <dimension ref="A1:M26"/>
  <sheetViews>
    <sheetView showGridLines="0" tabSelected="1" view="pageBreakPreview" zoomScale="60" zoomScaleNormal="90" workbookViewId="0">
      <selection activeCell="I14" sqref="I14"/>
    </sheetView>
  </sheetViews>
  <sheetFormatPr baseColWidth="10" defaultColWidth="11.453125" defaultRowHeight="14.5" x14ac:dyDescent="0.35"/>
  <cols>
    <col min="1" max="1" width="6.54296875" style="24" customWidth="1"/>
    <col min="2" max="2" width="15.453125" style="24" customWidth="1"/>
    <col min="3" max="3" width="35.54296875" style="25" customWidth="1"/>
    <col min="4" max="4" width="27.453125" style="25" customWidth="1"/>
    <col min="5" max="5" width="21.81640625" style="25" customWidth="1"/>
    <col min="6" max="6" width="54.81640625" style="24" customWidth="1"/>
    <col min="7" max="7" width="18.81640625" style="24" customWidth="1"/>
    <col min="8" max="8" width="21.26953125" style="24" customWidth="1"/>
    <col min="9" max="9" width="49.7265625" style="24" customWidth="1"/>
    <col min="10" max="10" width="52.54296875" style="24" customWidth="1"/>
    <col min="11" max="11" width="40.7265625" style="24" customWidth="1"/>
    <col min="12" max="12" width="21.54296875" style="24" customWidth="1"/>
    <col min="13" max="13" width="17" style="24" customWidth="1"/>
    <col min="14" max="16384" width="11.453125" style="24"/>
  </cols>
  <sheetData>
    <row r="1" spans="1:13" ht="23.25" customHeight="1" thickTop="1" x14ac:dyDescent="0.35">
      <c r="A1" s="41"/>
      <c r="B1" s="42"/>
      <c r="C1" s="43"/>
      <c r="D1" s="35" t="s">
        <v>23</v>
      </c>
      <c r="E1" s="36"/>
      <c r="F1" s="36"/>
      <c r="G1" s="36"/>
      <c r="H1" s="36"/>
      <c r="I1" s="36"/>
      <c r="J1" s="37"/>
      <c r="K1" s="18" t="s">
        <v>207</v>
      </c>
      <c r="L1" s="19" t="s">
        <v>208</v>
      </c>
      <c r="M1" s="23"/>
    </row>
    <row r="2" spans="1:13" ht="23.25" customHeight="1" x14ac:dyDescent="0.35">
      <c r="A2" s="44"/>
      <c r="B2" s="45"/>
      <c r="C2" s="46"/>
      <c r="D2" s="35"/>
      <c r="E2" s="36"/>
      <c r="F2" s="36"/>
      <c r="G2" s="36"/>
      <c r="H2" s="36"/>
      <c r="I2" s="36"/>
      <c r="J2" s="37"/>
      <c r="K2" s="18" t="s">
        <v>206</v>
      </c>
      <c r="L2" s="19">
        <v>7</v>
      </c>
      <c r="M2" s="23"/>
    </row>
    <row r="3" spans="1:13" ht="23.25" customHeight="1" x14ac:dyDescent="0.35">
      <c r="A3" s="44"/>
      <c r="B3" s="45"/>
      <c r="C3" s="46"/>
      <c r="D3" s="35"/>
      <c r="E3" s="36"/>
      <c r="F3" s="36"/>
      <c r="G3" s="36"/>
      <c r="H3" s="36"/>
      <c r="I3" s="36"/>
      <c r="J3" s="37"/>
      <c r="K3" s="18" t="s">
        <v>205</v>
      </c>
      <c r="L3" s="20">
        <v>42695</v>
      </c>
      <c r="M3" s="23"/>
    </row>
    <row r="4" spans="1:13" ht="23.25" customHeight="1" x14ac:dyDescent="0.35">
      <c r="A4" s="44"/>
      <c r="B4" s="45"/>
      <c r="C4" s="46"/>
      <c r="D4" s="35"/>
      <c r="E4" s="36"/>
      <c r="F4" s="36"/>
      <c r="G4" s="36"/>
      <c r="H4" s="36"/>
      <c r="I4" s="36"/>
      <c r="J4" s="37"/>
      <c r="K4" s="21" t="s">
        <v>204</v>
      </c>
      <c r="L4" s="22">
        <v>45714</v>
      </c>
      <c r="M4" s="23"/>
    </row>
    <row r="5" spans="1:13" ht="23.25" customHeight="1" thickBot="1" x14ac:dyDescent="0.4">
      <c r="A5" s="47"/>
      <c r="B5" s="48"/>
      <c r="C5" s="49"/>
      <c r="D5" s="38"/>
      <c r="E5" s="39"/>
      <c r="F5" s="39"/>
      <c r="G5" s="39"/>
      <c r="H5" s="39"/>
      <c r="I5" s="39"/>
      <c r="J5" s="40"/>
      <c r="K5" s="21" t="s">
        <v>202</v>
      </c>
      <c r="L5" s="22" t="s">
        <v>203</v>
      </c>
      <c r="M5" s="23"/>
    </row>
    <row r="6" spans="1:13" s="26" customFormat="1" ht="20.25" customHeight="1" thickTop="1" thickBot="1" x14ac:dyDescent="0.4">
      <c r="A6" s="60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2"/>
      <c r="L6" s="23"/>
    </row>
    <row r="7" spans="1:13" s="27" customFormat="1" ht="30" customHeight="1" thickTop="1" thickBot="1" x14ac:dyDescent="0.4">
      <c r="A7" s="66" t="s">
        <v>32</v>
      </c>
      <c r="B7" s="66"/>
      <c r="C7" s="63"/>
      <c r="D7" s="64"/>
      <c r="E7" s="65"/>
      <c r="F7" s="66" t="s">
        <v>28</v>
      </c>
      <c r="G7" s="66"/>
      <c r="H7" s="67"/>
      <c r="I7" s="68"/>
      <c r="J7" s="68"/>
      <c r="K7" s="69"/>
      <c r="L7" s="23"/>
      <c r="M7" s="26"/>
    </row>
    <row r="8" spans="1:13" s="23" customFormat="1" ht="63" thickTop="1" thickBot="1" x14ac:dyDescent="0.4">
      <c r="A8" s="28" t="s">
        <v>24</v>
      </c>
      <c r="B8" s="28" t="s">
        <v>27</v>
      </c>
      <c r="C8" s="28" t="s">
        <v>21</v>
      </c>
      <c r="D8" s="28" t="s">
        <v>29</v>
      </c>
      <c r="E8" s="28" t="s">
        <v>1</v>
      </c>
      <c r="F8" s="28" t="s">
        <v>25</v>
      </c>
      <c r="G8" s="28" t="s">
        <v>26</v>
      </c>
      <c r="H8" s="28" t="s">
        <v>6</v>
      </c>
      <c r="I8" s="28" t="s">
        <v>2</v>
      </c>
      <c r="J8" s="28" t="s">
        <v>30</v>
      </c>
      <c r="K8" s="28" t="s">
        <v>3</v>
      </c>
      <c r="L8" s="29" t="s">
        <v>180</v>
      </c>
    </row>
    <row r="9" spans="1:13" s="26" customFormat="1" ht="19.5" thickTop="1" thickBot="1" x14ac:dyDescent="0.4">
      <c r="A9" s="30">
        <v>1</v>
      </c>
      <c r="B9" s="31"/>
      <c r="C9" s="31"/>
      <c r="D9" s="31"/>
      <c r="E9" s="31"/>
      <c r="F9" s="32" t="str">
        <f t="shared" ref="F9:F23" si="0">IF(C9="","Diligenciar campos",CONCATENATE(C9&amp;" "&amp;D9&amp;" "&amp;E9))</f>
        <v>Diligenciar campos</v>
      </c>
      <c r="G9" s="32">
        <f>IF(F9="Diligenciar campos",0,LEN(F9))</f>
        <v>0</v>
      </c>
      <c r="H9" s="31"/>
      <c r="I9" s="31"/>
      <c r="J9" s="31"/>
      <c r="K9" s="31"/>
      <c r="L9" s="31"/>
    </row>
    <row r="10" spans="1:13" s="26" customFormat="1" ht="19.5" thickTop="1" thickBot="1" x14ac:dyDescent="0.4">
      <c r="A10" s="30">
        <v>2</v>
      </c>
      <c r="B10" s="31"/>
      <c r="C10" s="31"/>
      <c r="D10" s="31"/>
      <c r="E10" s="31"/>
      <c r="F10" s="32" t="str">
        <f t="shared" si="0"/>
        <v>Diligenciar campos</v>
      </c>
      <c r="G10" s="32">
        <f t="shared" ref="G10:G23" si="1">IF(F10="Diligenciar campos",0,LEN(F10))</f>
        <v>0</v>
      </c>
      <c r="H10" s="31"/>
      <c r="I10" s="31"/>
      <c r="J10" s="31"/>
      <c r="K10" s="31"/>
      <c r="L10" s="31" t="str">
        <f>IF(B10="","",VLOOKUP(B10,Listas!#REF!,2,0))</f>
        <v/>
      </c>
    </row>
    <row r="11" spans="1:13" s="26" customFormat="1" ht="19.5" thickTop="1" thickBot="1" x14ac:dyDescent="0.4">
      <c r="A11" s="30">
        <v>3</v>
      </c>
      <c r="B11" s="31"/>
      <c r="C11" s="31"/>
      <c r="D11" s="31"/>
      <c r="E11" s="31"/>
      <c r="F11" s="32" t="str">
        <f t="shared" si="0"/>
        <v>Diligenciar campos</v>
      </c>
      <c r="G11" s="32">
        <f t="shared" si="1"/>
        <v>0</v>
      </c>
      <c r="H11" s="31"/>
      <c r="I11" s="31"/>
      <c r="J11" s="31"/>
      <c r="K11" s="31"/>
      <c r="L11" s="31" t="str">
        <f>IF(B11="","",VLOOKUP(B11,Listas!#REF!,2,0))</f>
        <v/>
      </c>
    </row>
    <row r="12" spans="1:13" s="26" customFormat="1" ht="19.5" thickTop="1" thickBot="1" x14ac:dyDescent="0.4">
      <c r="A12" s="30">
        <v>4</v>
      </c>
      <c r="B12" s="31"/>
      <c r="C12" s="31"/>
      <c r="D12" s="31"/>
      <c r="E12" s="31"/>
      <c r="F12" s="32" t="str">
        <f t="shared" si="0"/>
        <v>Diligenciar campos</v>
      </c>
      <c r="G12" s="32">
        <f t="shared" si="1"/>
        <v>0</v>
      </c>
      <c r="H12" s="31"/>
      <c r="I12" s="31"/>
      <c r="J12" s="31"/>
      <c r="K12" s="31"/>
      <c r="L12" s="31" t="str">
        <f>IF(B12="","",VLOOKUP(B12,Listas!#REF!,2,0))</f>
        <v/>
      </c>
    </row>
    <row r="13" spans="1:13" s="26" customFormat="1" ht="19.5" thickTop="1" thickBot="1" x14ac:dyDescent="0.4">
      <c r="A13" s="30">
        <v>5</v>
      </c>
      <c r="B13" s="31"/>
      <c r="C13" s="31"/>
      <c r="D13" s="31"/>
      <c r="E13" s="31"/>
      <c r="F13" s="32" t="str">
        <f t="shared" si="0"/>
        <v>Diligenciar campos</v>
      </c>
      <c r="G13" s="32">
        <f t="shared" si="1"/>
        <v>0</v>
      </c>
      <c r="H13" s="31"/>
      <c r="I13" s="31"/>
      <c r="J13" s="31"/>
      <c r="K13" s="31"/>
      <c r="L13" s="31" t="str">
        <f>IF(B13="","",VLOOKUP(B13,Listas!#REF!,2,0))</f>
        <v/>
      </c>
    </row>
    <row r="14" spans="1:13" s="26" customFormat="1" ht="19.5" thickTop="1" thickBot="1" x14ac:dyDescent="0.4">
      <c r="A14" s="30">
        <v>6</v>
      </c>
      <c r="B14" s="31"/>
      <c r="C14" s="31"/>
      <c r="D14" s="31"/>
      <c r="E14" s="31"/>
      <c r="F14" s="32" t="str">
        <f t="shared" si="0"/>
        <v>Diligenciar campos</v>
      </c>
      <c r="G14" s="32">
        <f t="shared" si="1"/>
        <v>0</v>
      </c>
      <c r="H14" s="31"/>
      <c r="I14" s="31"/>
      <c r="J14" s="31"/>
      <c r="K14" s="31"/>
      <c r="L14" s="31" t="str">
        <f>IF(B14="","",VLOOKUP(B14,Listas!#REF!,2,0))</f>
        <v/>
      </c>
    </row>
    <row r="15" spans="1:13" s="26" customFormat="1" ht="19.5" thickTop="1" thickBot="1" x14ac:dyDescent="0.4">
      <c r="A15" s="30">
        <v>7</v>
      </c>
      <c r="B15" s="31"/>
      <c r="C15" s="31"/>
      <c r="D15" s="31"/>
      <c r="E15" s="31"/>
      <c r="F15" s="32" t="str">
        <f t="shared" si="0"/>
        <v>Diligenciar campos</v>
      </c>
      <c r="G15" s="32">
        <f t="shared" si="1"/>
        <v>0</v>
      </c>
      <c r="H15" s="31"/>
      <c r="I15" s="31"/>
      <c r="J15" s="31"/>
      <c r="K15" s="31"/>
      <c r="L15" s="31" t="str">
        <f>IF(B15="","",VLOOKUP(B15,Listas!#REF!,2,0))</f>
        <v/>
      </c>
    </row>
    <row r="16" spans="1:13" s="26" customFormat="1" ht="19.5" thickTop="1" thickBot="1" x14ac:dyDescent="0.4">
      <c r="A16" s="30">
        <v>8</v>
      </c>
      <c r="B16" s="31"/>
      <c r="C16" s="31"/>
      <c r="D16" s="31"/>
      <c r="E16" s="31"/>
      <c r="F16" s="32" t="str">
        <f t="shared" si="0"/>
        <v>Diligenciar campos</v>
      </c>
      <c r="G16" s="32">
        <f t="shared" si="1"/>
        <v>0</v>
      </c>
      <c r="H16" s="31"/>
      <c r="I16" s="31"/>
      <c r="J16" s="31"/>
      <c r="K16" s="31"/>
      <c r="L16" s="31" t="str">
        <f>IF(B16="","",VLOOKUP(B16,Listas!#REF!,2,0))</f>
        <v/>
      </c>
    </row>
    <row r="17" spans="1:12" s="26" customFormat="1" ht="19.5" thickTop="1" thickBot="1" x14ac:dyDescent="0.4">
      <c r="A17" s="30">
        <v>9</v>
      </c>
      <c r="B17" s="31"/>
      <c r="C17" s="31"/>
      <c r="D17" s="31"/>
      <c r="E17" s="31"/>
      <c r="F17" s="32" t="str">
        <f t="shared" si="0"/>
        <v>Diligenciar campos</v>
      </c>
      <c r="G17" s="32">
        <f t="shared" si="1"/>
        <v>0</v>
      </c>
      <c r="H17" s="31"/>
      <c r="I17" s="31"/>
      <c r="J17" s="31"/>
      <c r="K17" s="31"/>
      <c r="L17" s="31" t="str">
        <f>IF(B17="","",VLOOKUP(B17,Listas!#REF!,2,0))</f>
        <v/>
      </c>
    </row>
    <row r="18" spans="1:12" s="26" customFormat="1" ht="19.5" thickTop="1" thickBot="1" x14ac:dyDescent="0.4">
      <c r="A18" s="30">
        <v>10</v>
      </c>
      <c r="B18" s="31"/>
      <c r="C18" s="31"/>
      <c r="D18" s="31"/>
      <c r="E18" s="31"/>
      <c r="F18" s="32" t="str">
        <f t="shared" si="0"/>
        <v>Diligenciar campos</v>
      </c>
      <c r="G18" s="32">
        <f t="shared" si="1"/>
        <v>0</v>
      </c>
      <c r="H18" s="31"/>
      <c r="I18" s="31"/>
      <c r="J18" s="31"/>
      <c r="K18" s="31"/>
      <c r="L18" s="31" t="str">
        <f>IF(B18="","",VLOOKUP(B18,Listas!#REF!,2,0))</f>
        <v/>
      </c>
    </row>
    <row r="19" spans="1:12" s="26" customFormat="1" ht="19.5" thickTop="1" thickBot="1" x14ac:dyDescent="0.4">
      <c r="A19" s="30">
        <v>11</v>
      </c>
      <c r="B19" s="31"/>
      <c r="C19" s="31"/>
      <c r="D19" s="31"/>
      <c r="E19" s="31"/>
      <c r="F19" s="32" t="str">
        <f t="shared" si="0"/>
        <v>Diligenciar campos</v>
      </c>
      <c r="G19" s="32">
        <f t="shared" si="1"/>
        <v>0</v>
      </c>
      <c r="H19" s="31"/>
      <c r="I19" s="31"/>
      <c r="J19" s="31"/>
      <c r="K19" s="31"/>
      <c r="L19" s="31" t="str">
        <f>IF(B19="","",VLOOKUP(B19,Listas!#REF!,2,0))</f>
        <v/>
      </c>
    </row>
    <row r="20" spans="1:12" s="26" customFormat="1" ht="19.5" thickTop="1" thickBot="1" x14ac:dyDescent="0.4">
      <c r="A20" s="30">
        <v>12</v>
      </c>
      <c r="B20" s="31"/>
      <c r="C20" s="31"/>
      <c r="D20" s="31"/>
      <c r="E20" s="31"/>
      <c r="F20" s="32" t="str">
        <f t="shared" si="0"/>
        <v>Diligenciar campos</v>
      </c>
      <c r="G20" s="32">
        <f t="shared" si="1"/>
        <v>0</v>
      </c>
      <c r="H20" s="31"/>
      <c r="I20" s="31"/>
      <c r="J20" s="31"/>
      <c r="K20" s="31"/>
      <c r="L20" s="31" t="str">
        <f>IF(B20="","",VLOOKUP(B20,Listas!#REF!,2,0))</f>
        <v/>
      </c>
    </row>
    <row r="21" spans="1:12" s="26" customFormat="1" ht="19.5" thickTop="1" thickBot="1" x14ac:dyDescent="0.4">
      <c r="A21" s="30">
        <v>13</v>
      </c>
      <c r="B21" s="31"/>
      <c r="C21" s="31"/>
      <c r="D21" s="31"/>
      <c r="E21" s="31"/>
      <c r="F21" s="32" t="str">
        <f t="shared" si="0"/>
        <v>Diligenciar campos</v>
      </c>
      <c r="G21" s="32">
        <f t="shared" si="1"/>
        <v>0</v>
      </c>
      <c r="H21" s="31"/>
      <c r="I21" s="31"/>
      <c r="J21" s="31"/>
      <c r="K21" s="31"/>
      <c r="L21" s="31" t="str">
        <f>IF(B21="","",VLOOKUP(B21,Listas!#REF!,2,0))</f>
        <v/>
      </c>
    </row>
    <row r="22" spans="1:12" s="26" customFormat="1" ht="19.5" thickTop="1" thickBot="1" x14ac:dyDescent="0.4">
      <c r="A22" s="30">
        <v>14</v>
      </c>
      <c r="B22" s="31"/>
      <c r="C22" s="31"/>
      <c r="D22" s="31"/>
      <c r="E22" s="31"/>
      <c r="F22" s="32" t="str">
        <f t="shared" si="0"/>
        <v>Diligenciar campos</v>
      </c>
      <c r="G22" s="32">
        <f t="shared" si="1"/>
        <v>0</v>
      </c>
      <c r="H22" s="31"/>
      <c r="I22" s="31"/>
      <c r="J22" s="31"/>
      <c r="K22" s="31"/>
      <c r="L22" s="31" t="str">
        <f>IF(B22="","",VLOOKUP(B22,Listas!#REF!,2,0))</f>
        <v/>
      </c>
    </row>
    <row r="23" spans="1:12" s="26" customFormat="1" ht="19.5" thickTop="1" thickBot="1" x14ac:dyDescent="0.4">
      <c r="A23" s="30">
        <v>15</v>
      </c>
      <c r="B23" s="31"/>
      <c r="C23" s="33"/>
      <c r="D23" s="33"/>
      <c r="E23" s="33"/>
      <c r="F23" s="34" t="str">
        <f t="shared" si="0"/>
        <v>Diligenciar campos</v>
      </c>
      <c r="G23" s="34">
        <f t="shared" si="1"/>
        <v>0</v>
      </c>
      <c r="H23" s="33"/>
      <c r="I23" s="33"/>
      <c r="J23" s="33"/>
      <c r="K23" s="33"/>
      <c r="L23" s="33" t="str">
        <f>IF(B23="","",VLOOKUP(B23,Listas!#REF!,2,0))</f>
        <v/>
      </c>
    </row>
    <row r="24" spans="1:12" s="26" customFormat="1" ht="105" customHeight="1" thickTop="1" x14ac:dyDescent="0.35">
      <c r="A24" s="50" t="s">
        <v>31</v>
      </c>
      <c r="B24" s="51"/>
      <c r="C24" s="56" t="s">
        <v>179</v>
      </c>
      <c r="D24" s="57"/>
      <c r="E24" s="57"/>
      <c r="F24" s="57"/>
      <c r="G24" s="57"/>
      <c r="H24" s="57"/>
      <c r="I24" s="57"/>
      <c r="J24" s="57"/>
      <c r="K24" s="57"/>
      <c r="L24" s="58"/>
    </row>
    <row r="25" spans="1:12" s="26" customFormat="1" ht="60" customHeight="1" x14ac:dyDescent="0.35">
      <c r="A25" s="52" t="s">
        <v>183</v>
      </c>
      <c r="B25" s="53"/>
      <c r="C25" s="54"/>
      <c r="D25" s="54"/>
      <c r="E25" s="54"/>
      <c r="F25" s="59" t="s">
        <v>184</v>
      </c>
      <c r="G25" s="59"/>
      <c r="H25" s="59"/>
      <c r="I25" s="59"/>
      <c r="J25" s="59"/>
      <c r="K25" s="59"/>
      <c r="L25" s="59"/>
    </row>
    <row r="26" spans="1:12" s="26" customFormat="1" ht="26.25" customHeight="1" x14ac:dyDescent="0.35">
      <c r="A26" s="55"/>
      <c r="B26" s="54"/>
      <c r="C26" s="54"/>
      <c r="D26" s="54"/>
      <c r="E26" s="54"/>
      <c r="F26" s="59"/>
      <c r="G26" s="59"/>
      <c r="H26" s="59"/>
      <c r="I26" s="59"/>
      <c r="J26" s="59"/>
      <c r="K26" s="59"/>
      <c r="L26" s="59"/>
    </row>
  </sheetData>
  <mergeCells count="11">
    <mergeCell ref="D1:J5"/>
    <mergeCell ref="A1:C5"/>
    <mergeCell ref="A24:B24"/>
    <mergeCell ref="A25:E26"/>
    <mergeCell ref="C24:L24"/>
    <mergeCell ref="F25:L26"/>
    <mergeCell ref="A6:K6"/>
    <mergeCell ref="C7:E7"/>
    <mergeCell ref="F7:G7"/>
    <mergeCell ref="H7:K7"/>
    <mergeCell ref="A7:B7"/>
  </mergeCells>
  <conditionalFormatting sqref="D1">
    <cfRule type="expression" dxfId="14" priority="770">
      <formula>#REF!=3</formula>
    </cfRule>
    <cfRule type="expression" dxfId="13" priority="771">
      <formula>#REF!=4</formula>
    </cfRule>
    <cfRule type="expression" dxfId="12" priority="772">
      <formula>#REF!=5</formula>
    </cfRule>
  </conditionalFormatting>
  <conditionalFormatting sqref="D8:D23">
    <cfRule type="expression" dxfId="11" priority="765">
      <formula>L8=3</formula>
    </cfRule>
    <cfRule type="expression" dxfId="10" priority="766">
      <formula>L8=5</formula>
    </cfRule>
  </conditionalFormatting>
  <conditionalFormatting sqref="D27:E1048576">
    <cfRule type="expression" dxfId="9" priority="773">
      <formula>#REF!=3</formula>
    </cfRule>
    <cfRule type="expression" dxfId="8" priority="774">
      <formula>#REF!=5</formula>
    </cfRule>
  </conditionalFormatting>
  <conditionalFormatting sqref="E8:E23">
    <cfRule type="expression" dxfId="7" priority="767">
      <formula>L8=3</formula>
    </cfRule>
    <cfRule type="expression" dxfId="6" priority="768">
      <formula>L8=4</formula>
    </cfRule>
    <cfRule type="expression" dxfId="5" priority="769">
      <formula>L8=5</formula>
    </cfRule>
  </conditionalFormatting>
  <conditionalFormatting sqref="E27:E1048576">
    <cfRule type="expression" dxfId="4" priority="778">
      <formula>#REF!=4</formula>
    </cfRule>
  </conditionalFormatting>
  <conditionalFormatting sqref="G9:G23">
    <cfRule type="cellIs" dxfId="3" priority="6" operator="equal">
      <formula>0</formula>
    </cfRule>
    <cfRule type="cellIs" dxfId="2" priority="35" operator="greaterThan">
      <formula>40</formula>
    </cfRule>
  </conditionalFormatting>
  <conditionalFormatting sqref="H8:L8">
    <cfRule type="expression" dxfId="1" priority="4">
      <formula>B8=""</formula>
    </cfRule>
    <cfRule type="expression" dxfId="0" priority="5">
      <formula>#REF!=5</formula>
    </cfRule>
  </conditionalFormatting>
  <dataValidations count="2">
    <dataValidation type="list" allowBlank="1" showInputMessage="1" showErrorMessage="1" sqref="H7:K7" xr:uid="{BD42C142-37BA-41A5-BA7F-D4AB8E5041E4}">
      <formula1>"Creación, Activación"</formula1>
    </dataValidation>
    <dataValidation type="list" allowBlank="1" showInputMessage="1" showErrorMessage="1" sqref="J9:K23" xr:uid="{7CF46ACD-79C2-435F-9F7F-FD286E03A3F4}">
      <formula1>INDIRECT(I9)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2D83CA-FC41-4F1E-BDAD-6E69AD45C15F}">
          <x14:formula1>
            <xm:f>Listas!$A$2:$A$16</xm:f>
          </x14:formula1>
          <xm:sqref>H9:H23</xm:sqref>
        </x14:dataValidation>
        <x14:dataValidation type="list" allowBlank="1" showInputMessage="1" showErrorMessage="1" xr:uid="{94FBF5C9-D92C-4CC7-87D6-52DA4D36DAA0}">
          <x14:formula1>
            <xm:f>Listas!$D$3:$Q$3</xm:f>
          </x14:formula1>
          <xm:sqref>I11:I23</xm:sqref>
        </x14:dataValidation>
        <x14:dataValidation type="list" allowBlank="1" showInputMessage="1" showErrorMessage="1" xr:uid="{E7BE2F44-C579-4EF7-B846-A18BF2A0A302}">
          <x14:formula1>
            <xm:f>Listas!$C$3:$Q$3</xm:f>
          </x14:formula1>
          <xm:sqref>I9:I10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CCEE-FFDE-4DA1-86F2-3B40B9E335E1}">
  <dimension ref="A1:AT52"/>
  <sheetViews>
    <sheetView topLeftCell="F1" workbookViewId="0">
      <selection activeCell="A3" sqref="A3"/>
    </sheetView>
  </sheetViews>
  <sheetFormatPr baseColWidth="10" defaultRowHeight="14.5" x14ac:dyDescent="0.35"/>
  <cols>
    <col min="1" max="1" width="21.453125" style="1" customWidth="1"/>
    <col min="2" max="2" width="21" customWidth="1"/>
    <col min="3" max="3" width="52.81640625" bestFit="1" customWidth="1"/>
    <col min="4" max="4" width="35.1796875" style="5" customWidth="1"/>
    <col min="5" max="5" width="29.453125" style="5" bestFit="1" customWidth="1"/>
    <col min="6" max="6" width="31.81640625" style="5" customWidth="1"/>
    <col min="7" max="7" width="32" style="5" customWidth="1"/>
    <col min="8" max="8" width="27.453125" style="5" customWidth="1"/>
    <col min="9" max="9" width="48.54296875" style="5" customWidth="1"/>
    <col min="10" max="13" width="34.7265625" style="5" customWidth="1"/>
    <col min="14" max="14" width="29.81640625" style="5" customWidth="1"/>
    <col min="15" max="15" width="36.26953125" style="5" customWidth="1"/>
    <col min="16" max="16" width="29.81640625" style="5" customWidth="1"/>
    <col min="17" max="17" width="39.1796875" style="5" customWidth="1"/>
    <col min="18" max="18" width="46.7265625" style="5" customWidth="1"/>
    <col min="19" max="19" width="24.81640625" style="5" customWidth="1"/>
    <col min="20" max="20" width="44.81640625" style="5" customWidth="1"/>
    <col min="21" max="21" width="26.81640625" style="5" customWidth="1"/>
    <col min="22" max="22" width="33.81640625" style="5" customWidth="1"/>
    <col min="23" max="23" width="36.453125" style="5" customWidth="1"/>
    <col min="24" max="24" width="33.453125" style="5" customWidth="1"/>
    <col min="25" max="25" width="22" style="5" customWidth="1"/>
    <col min="26" max="26" width="33.1796875" style="5" customWidth="1"/>
    <col min="27" max="27" width="29.54296875" style="5" customWidth="1"/>
    <col min="28" max="28" width="40.26953125" style="5" customWidth="1"/>
    <col min="29" max="29" width="48.54296875" style="5" customWidth="1"/>
    <col min="30" max="30" width="37.81640625" style="5" customWidth="1"/>
    <col min="31" max="32" width="42.26953125" style="5" customWidth="1"/>
    <col min="33" max="34" width="37.81640625" style="5" customWidth="1"/>
    <col min="35" max="36" width="37.81640625" customWidth="1"/>
    <col min="37" max="37" width="51.81640625" customWidth="1"/>
    <col min="38" max="44" width="37.81640625" customWidth="1"/>
    <col min="45" max="45" width="44.1796875" customWidth="1"/>
    <col min="46" max="46" width="44.7265625" customWidth="1"/>
    <col min="47" max="47" width="37.81640625" customWidth="1"/>
  </cols>
  <sheetData>
    <row r="1" spans="1:46" x14ac:dyDescent="0.35">
      <c r="A1" s="2" t="s">
        <v>6</v>
      </c>
      <c r="D1" s="70" t="s">
        <v>33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3" t="s">
        <v>34</v>
      </c>
    </row>
    <row r="2" spans="1:46" x14ac:dyDescent="0.35">
      <c r="A2" s="1" t="s">
        <v>7</v>
      </c>
    </row>
    <row r="3" spans="1:46" x14ac:dyDescent="0.35">
      <c r="A3" s="1" t="s">
        <v>8</v>
      </c>
      <c r="B3" s="4" t="s">
        <v>33</v>
      </c>
      <c r="C3" s="6" t="s">
        <v>142</v>
      </c>
      <c r="D3" s="6" t="s">
        <v>36</v>
      </c>
      <c r="E3" s="6" t="s">
        <v>22</v>
      </c>
      <c r="F3" s="6" t="s">
        <v>35</v>
      </c>
      <c r="G3" s="6" t="s">
        <v>37</v>
      </c>
      <c r="H3" s="7" t="s">
        <v>38</v>
      </c>
      <c r="I3" s="7" t="s">
        <v>39</v>
      </c>
      <c r="J3" s="7" t="s">
        <v>89</v>
      </c>
      <c r="K3" s="7" t="s">
        <v>90</v>
      </c>
      <c r="L3" s="7" t="s">
        <v>91</v>
      </c>
      <c r="M3" s="7" t="s">
        <v>92</v>
      </c>
      <c r="N3" s="7" t="s">
        <v>93</v>
      </c>
      <c r="O3" s="7" t="s">
        <v>94</v>
      </c>
      <c r="P3" s="7" t="s">
        <v>95</v>
      </c>
      <c r="Q3" s="7" t="s">
        <v>96</v>
      </c>
      <c r="R3" s="8" t="s">
        <v>40</v>
      </c>
      <c r="S3" s="8" t="s">
        <v>41</v>
      </c>
      <c r="T3" s="8" t="s">
        <v>42</v>
      </c>
      <c r="U3" s="8" t="s">
        <v>43</v>
      </c>
      <c r="V3" s="8" t="s">
        <v>44</v>
      </c>
      <c r="W3" s="8" t="s">
        <v>45</v>
      </c>
      <c r="X3" s="8" t="s">
        <v>4</v>
      </c>
      <c r="Y3" s="8" t="s">
        <v>5</v>
      </c>
      <c r="Z3" s="8" t="s">
        <v>46</v>
      </c>
      <c r="AA3" s="8" t="s">
        <v>47</v>
      </c>
      <c r="AB3" s="8" t="s">
        <v>48</v>
      </c>
      <c r="AC3" s="8" t="s">
        <v>49</v>
      </c>
      <c r="AD3" s="8" t="s">
        <v>50</v>
      </c>
      <c r="AE3" s="8" t="s">
        <v>126</v>
      </c>
      <c r="AF3" s="8" t="s">
        <v>127</v>
      </c>
      <c r="AG3" s="8" t="s">
        <v>128</v>
      </c>
      <c r="AH3" s="13" t="s">
        <v>129</v>
      </c>
      <c r="AI3" s="13" t="s">
        <v>130</v>
      </c>
      <c r="AJ3" s="13" t="s">
        <v>131</v>
      </c>
      <c r="AK3" s="13" t="s">
        <v>132</v>
      </c>
      <c r="AL3" s="13" t="s">
        <v>133</v>
      </c>
      <c r="AM3" s="13" t="s">
        <v>134</v>
      </c>
      <c r="AN3" s="13" t="s">
        <v>135</v>
      </c>
      <c r="AO3" s="13" t="s">
        <v>136</v>
      </c>
      <c r="AP3" s="13" t="s">
        <v>137</v>
      </c>
      <c r="AQ3" s="13" t="s">
        <v>138</v>
      </c>
      <c r="AR3" s="13" t="s">
        <v>139</v>
      </c>
      <c r="AS3" s="13" t="s">
        <v>140</v>
      </c>
      <c r="AT3" s="13" t="s">
        <v>141</v>
      </c>
    </row>
    <row r="4" spans="1:46" x14ac:dyDescent="0.35">
      <c r="A4" s="1" t="s">
        <v>9</v>
      </c>
      <c r="B4" s="4" t="s">
        <v>51</v>
      </c>
      <c r="C4" s="14" t="s">
        <v>143</v>
      </c>
      <c r="D4" s="9" t="s">
        <v>4</v>
      </c>
      <c r="E4" s="10" t="s">
        <v>48</v>
      </c>
      <c r="F4" s="9" t="s">
        <v>41</v>
      </c>
      <c r="G4" s="10" t="s">
        <v>46</v>
      </c>
      <c r="H4" s="5" t="s">
        <v>47</v>
      </c>
      <c r="I4" s="5" t="s">
        <v>49</v>
      </c>
      <c r="J4" s="5" t="s">
        <v>126</v>
      </c>
      <c r="K4" s="5" t="s">
        <v>128</v>
      </c>
      <c r="L4" s="5" t="s">
        <v>130</v>
      </c>
      <c r="M4" s="5" t="s">
        <v>132</v>
      </c>
      <c r="N4" s="5" t="s">
        <v>134</v>
      </c>
      <c r="O4" s="5" t="s">
        <v>136</v>
      </c>
      <c r="P4" s="5" t="s">
        <v>138</v>
      </c>
      <c r="Q4" s="5" t="s">
        <v>140</v>
      </c>
      <c r="R4" s="10" t="s">
        <v>52</v>
      </c>
      <c r="S4" s="10" t="s">
        <v>41</v>
      </c>
      <c r="T4" s="10" t="s">
        <v>53</v>
      </c>
      <c r="U4" s="10" t="s">
        <v>54</v>
      </c>
      <c r="V4" s="10" t="s">
        <v>44</v>
      </c>
      <c r="W4" s="10" t="s">
        <v>45</v>
      </c>
      <c r="X4" s="10" t="s">
        <v>55</v>
      </c>
      <c r="Y4" s="10" t="s">
        <v>100</v>
      </c>
      <c r="Z4" s="10" t="s">
        <v>56</v>
      </c>
      <c r="AA4" s="10" t="s">
        <v>57</v>
      </c>
      <c r="AB4" s="10" t="s">
        <v>97</v>
      </c>
      <c r="AC4" s="10" t="s">
        <v>49</v>
      </c>
      <c r="AD4" s="10" t="s">
        <v>50</v>
      </c>
      <c r="AE4" s="10" t="s">
        <v>101</v>
      </c>
      <c r="AF4" s="10" t="s">
        <v>101</v>
      </c>
      <c r="AG4" s="10" t="s">
        <v>105</v>
      </c>
      <c r="AH4" s="10" t="s">
        <v>105</v>
      </c>
      <c r="AI4" s="10" t="s">
        <v>106</v>
      </c>
      <c r="AJ4" s="10" t="s">
        <v>106</v>
      </c>
      <c r="AK4" s="14" t="s">
        <v>187</v>
      </c>
      <c r="AL4" s="14" t="s">
        <v>187</v>
      </c>
      <c r="AM4" s="10" t="s">
        <v>107</v>
      </c>
      <c r="AN4" s="10" t="s">
        <v>107</v>
      </c>
      <c r="AO4" s="10" t="s">
        <v>114</v>
      </c>
      <c r="AP4" s="10" t="s">
        <v>114</v>
      </c>
      <c r="AQ4" s="10" t="s">
        <v>118</v>
      </c>
      <c r="AR4" s="10" t="s">
        <v>118</v>
      </c>
      <c r="AS4" s="10" t="s">
        <v>122</v>
      </c>
      <c r="AT4" s="10" t="s">
        <v>122</v>
      </c>
    </row>
    <row r="5" spans="1:46" x14ac:dyDescent="0.35">
      <c r="A5" s="1" t="s">
        <v>10</v>
      </c>
      <c r="C5" t="s">
        <v>144</v>
      </c>
      <c r="D5" s="11" t="s">
        <v>5</v>
      </c>
      <c r="E5" s="12"/>
      <c r="F5" s="11" t="s">
        <v>42</v>
      </c>
      <c r="G5" s="12"/>
      <c r="I5" s="5" t="s">
        <v>50</v>
      </c>
      <c r="J5" s="5" t="s">
        <v>127</v>
      </c>
      <c r="K5" s="5" t="s">
        <v>129</v>
      </c>
      <c r="L5" s="5" t="s">
        <v>131</v>
      </c>
      <c r="M5" s="5" t="s">
        <v>133</v>
      </c>
      <c r="N5" s="5" t="s">
        <v>135</v>
      </c>
      <c r="O5" s="5" t="s">
        <v>137</v>
      </c>
      <c r="P5" s="5" t="s">
        <v>139</v>
      </c>
      <c r="Q5" s="5" t="s">
        <v>141</v>
      </c>
      <c r="R5" s="12" t="s">
        <v>58</v>
      </c>
      <c r="T5" s="12" t="s">
        <v>59</v>
      </c>
      <c r="U5" s="12" t="s">
        <v>60</v>
      </c>
      <c r="X5" s="12" t="s">
        <v>66</v>
      </c>
      <c r="Z5" s="12" t="s">
        <v>61</v>
      </c>
      <c r="AA5" s="12" t="s">
        <v>62</v>
      </c>
      <c r="AB5" s="12" t="s">
        <v>98</v>
      </c>
      <c r="AE5" s="12" t="s">
        <v>102</v>
      </c>
      <c r="AF5" s="12" t="s">
        <v>102</v>
      </c>
      <c r="AK5" t="s">
        <v>186</v>
      </c>
      <c r="AL5" t="s">
        <v>186</v>
      </c>
      <c r="AM5" s="12" t="s">
        <v>108</v>
      </c>
      <c r="AN5" s="12" t="s">
        <v>108</v>
      </c>
      <c r="AO5" s="12" t="s">
        <v>115</v>
      </c>
      <c r="AP5" s="12" t="s">
        <v>115</v>
      </c>
      <c r="AQ5" s="12" t="s">
        <v>119</v>
      </c>
      <c r="AR5" s="12" t="s">
        <v>119</v>
      </c>
      <c r="AS5" s="12" t="s">
        <v>123</v>
      </c>
      <c r="AT5" s="12" t="s">
        <v>123</v>
      </c>
    </row>
    <row r="6" spans="1:46" x14ac:dyDescent="0.35">
      <c r="A6" s="1" t="s">
        <v>11</v>
      </c>
      <c r="C6" t="s">
        <v>145</v>
      </c>
      <c r="F6" s="9" t="s">
        <v>43</v>
      </c>
      <c r="R6" s="10" t="s">
        <v>63</v>
      </c>
      <c r="T6" s="10" t="s">
        <v>64</v>
      </c>
      <c r="U6" s="10" t="s">
        <v>65</v>
      </c>
      <c r="Z6" s="10" t="s">
        <v>67</v>
      </c>
      <c r="AA6" s="10" t="s">
        <v>68</v>
      </c>
      <c r="AB6" s="10" t="s">
        <v>69</v>
      </c>
      <c r="AE6" s="10" t="s">
        <v>103</v>
      </c>
      <c r="AF6" s="10" t="s">
        <v>103</v>
      </c>
      <c r="AK6" t="s">
        <v>185</v>
      </c>
      <c r="AL6" t="s">
        <v>185</v>
      </c>
      <c r="AM6" s="10" t="s">
        <v>109</v>
      </c>
      <c r="AN6" s="10" t="s">
        <v>109</v>
      </c>
      <c r="AO6" s="10" t="s">
        <v>116</v>
      </c>
      <c r="AP6" s="10" t="s">
        <v>116</v>
      </c>
      <c r="AQ6" s="10" t="s">
        <v>120</v>
      </c>
      <c r="AR6" s="10" t="s">
        <v>120</v>
      </c>
      <c r="AS6" s="10" t="s">
        <v>124</v>
      </c>
      <c r="AT6" s="10" t="s">
        <v>124</v>
      </c>
    </row>
    <row r="7" spans="1:46" x14ac:dyDescent="0.35">
      <c r="A7" s="1" t="s">
        <v>12</v>
      </c>
      <c r="C7" t="s">
        <v>146</v>
      </c>
      <c r="F7" s="11" t="s">
        <v>44</v>
      </c>
      <c r="R7" s="12" t="s">
        <v>71</v>
      </c>
      <c r="U7" s="12" t="s">
        <v>72</v>
      </c>
      <c r="Z7" s="12" t="s">
        <v>73</v>
      </c>
      <c r="AA7" s="12" t="s">
        <v>74</v>
      </c>
      <c r="AB7" s="12" t="s">
        <v>75</v>
      </c>
      <c r="AE7" s="12" t="s">
        <v>104</v>
      </c>
      <c r="AF7" s="12" t="s">
        <v>104</v>
      </c>
      <c r="AK7" t="s">
        <v>188</v>
      </c>
      <c r="AL7" t="s">
        <v>188</v>
      </c>
      <c r="AM7" s="12" t="s">
        <v>110</v>
      </c>
      <c r="AN7" s="12" t="s">
        <v>110</v>
      </c>
      <c r="AO7" s="12" t="s">
        <v>117</v>
      </c>
      <c r="AP7" s="12" t="s">
        <v>117</v>
      </c>
      <c r="AQ7" s="12" t="s">
        <v>121</v>
      </c>
      <c r="AR7" s="12" t="s">
        <v>121</v>
      </c>
      <c r="AS7" s="12" t="s">
        <v>125</v>
      </c>
      <c r="AT7" s="12" t="s">
        <v>125</v>
      </c>
    </row>
    <row r="8" spans="1:46" x14ac:dyDescent="0.35">
      <c r="A8" s="1" t="s">
        <v>13</v>
      </c>
      <c r="C8" t="s">
        <v>147</v>
      </c>
      <c r="F8" s="9" t="s">
        <v>45</v>
      </c>
      <c r="R8" s="10" t="s">
        <v>77</v>
      </c>
      <c r="Z8" s="10" t="s">
        <v>78</v>
      </c>
      <c r="AB8" s="10" t="s">
        <v>99</v>
      </c>
      <c r="AK8" t="s">
        <v>189</v>
      </c>
      <c r="AL8" t="s">
        <v>189</v>
      </c>
      <c r="AM8" s="10" t="s">
        <v>111</v>
      </c>
      <c r="AN8" s="10" t="s">
        <v>111</v>
      </c>
    </row>
    <row r="9" spans="1:46" x14ac:dyDescent="0.35">
      <c r="A9" s="1" t="s">
        <v>14</v>
      </c>
      <c r="C9" t="s">
        <v>148</v>
      </c>
      <c r="R9" s="12" t="s">
        <v>79</v>
      </c>
      <c r="Z9" s="12" t="s">
        <v>80</v>
      </c>
      <c r="AB9" s="12" t="s">
        <v>81</v>
      </c>
      <c r="AK9" t="s">
        <v>190</v>
      </c>
      <c r="AL9" t="s">
        <v>190</v>
      </c>
      <c r="AM9" s="12" t="s">
        <v>5</v>
      </c>
      <c r="AN9" s="12" t="s">
        <v>5</v>
      </c>
    </row>
    <row r="10" spans="1:46" x14ac:dyDescent="0.35">
      <c r="A10" s="1" t="s">
        <v>15</v>
      </c>
      <c r="C10" t="s">
        <v>149</v>
      </c>
      <c r="D10"/>
      <c r="R10" s="10" t="s">
        <v>82</v>
      </c>
      <c r="Z10" s="10" t="s">
        <v>83</v>
      </c>
      <c r="AB10" s="10" t="s">
        <v>84</v>
      </c>
      <c r="AK10" t="s">
        <v>191</v>
      </c>
      <c r="AL10" t="s">
        <v>191</v>
      </c>
      <c r="AM10" s="10" t="s">
        <v>112</v>
      </c>
      <c r="AN10" s="10" t="s">
        <v>112</v>
      </c>
    </row>
    <row r="11" spans="1:46" x14ac:dyDescent="0.35">
      <c r="A11" s="1" t="s">
        <v>16</v>
      </c>
      <c r="C11" t="s">
        <v>150</v>
      </c>
      <c r="D11"/>
      <c r="R11" s="12" t="s">
        <v>85</v>
      </c>
      <c r="Z11" s="12" t="s">
        <v>86</v>
      </c>
      <c r="AK11" t="s">
        <v>192</v>
      </c>
      <c r="AL11" t="s">
        <v>192</v>
      </c>
      <c r="AM11" s="12" t="s">
        <v>113</v>
      </c>
      <c r="AN11" s="12" t="s">
        <v>113</v>
      </c>
    </row>
    <row r="12" spans="1:46" x14ac:dyDescent="0.35">
      <c r="A12" s="1" t="s">
        <v>17</v>
      </c>
      <c r="C12" t="s">
        <v>151</v>
      </c>
      <c r="D12"/>
      <c r="R12" s="10" t="s">
        <v>87</v>
      </c>
      <c r="AK12" t="s">
        <v>193</v>
      </c>
      <c r="AL12" t="s">
        <v>193</v>
      </c>
    </row>
    <row r="13" spans="1:46" x14ac:dyDescent="0.35">
      <c r="A13" s="1" t="s">
        <v>18</v>
      </c>
      <c r="C13" t="s">
        <v>152</v>
      </c>
      <c r="D13"/>
      <c r="AK13" t="s">
        <v>194</v>
      </c>
      <c r="AL13" t="s">
        <v>194</v>
      </c>
    </row>
    <row r="14" spans="1:46" x14ac:dyDescent="0.35">
      <c r="A14" s="1" t="s">
        <v>19</v>
      </c>
      <c r="C14" t="s">
        <v>153</v>
      </c>
      <c r="D14"/>
      <c r="AK14" t="s">
        <v>195</v>
      </c>
      <c r="AL14" t="s">
        <v>195</v>
      </c>
    </row>
    <row r="15" spans="1:46" x14ac:dyDescent="0.35">
      <c r="A15" s="1" t="s">
        <v>20</v>
      </c>
      <c r="C15" t="s">
        <v>154</v>
      </c>
      <c r="D15"/>
      <c r="AK15" t="s">
        <v>196</v>
      </c>
      <c r="AL15" t="s">
        <v>196</v>
      </c>
    </row>
    <row r="16" spans="1:46" x14ac:dyDescent="0.35">
      <c r="A16" s="1" t="s">
        <v>181</v>
      </c>
      <c r="C16" t="s">
        <v>155</v>
      </c>
      <c r="D16"/>
      <c r="AK16" t="s">
        <v>197</v>
      </c>
      <c r="AL16" t="s">
        <v>197</v>
      </c>
    </row>
    <row r="17" spans="3:38" x14ac:dyDescent="0.35">
      <c r="C17" t="s">
        <v>156</v>
      </c>
      <c r="D17"/>
      <c r="AK17" t="s">
        <v>198</v>
      </c>
      <c r="AL17" t="s">
        <v>198</v>
      </c>
    </row>
    <row r="18" spans="3:38" x14ac:dyDescent="0.35">
      <c r="C18" t="s">
        <v>157</v>
      </c>
      <c r="D18"/>
      <c r="AK18" t="s">
        <v>199</v>
      </c>
      <c r="AL18" t="s">
        <v>199</v>
      </c>
    </row>
    <row r="19" spans="3:38" x14ac:dyDescent="0.35">
      <c r="C19" t="s">
        <v>158</v>
      </c>
      <c r="D19"/>
      <c r="AK19" t="s">
        <v>200</v>
      </c>
      <c r="AL19" t="s">
        <v>200</v>
      </c>
    </row>
    <row r="20" spans="3:38" x14ac:dyDescent="0.35">
      <c r="C20" t="s">
        <v>159</v>
      </c>
      <c r="D20"/>
      <c r="AK20" t="s">
        <v>201</v>
      </c>
      <c r="AL20" t="s">
        <v>201</v>
      </c>
    </row>
    <row r="21" spans="3:38" x14ac:dyDescent="0.35">
      <c r="C21" t="s">
        <v>182</v>
      </c>
      <c r="D21"/>
      <c r="AK21" t="s">
        <v>182</v>
      </c>
      <c r="AL21" t="s">
        <v>182</v>
      </c>
    </row>
    <row r="22" spans="3:38" x14ac:dyDescent="0.35">
      <c r="D22"/>
      <c r="AK22" s="10"/>
      <c r="AL22" s="10"/>
    </row>
    <row r="23" spans="3:38" x14ac:dyDescent="0.35">
      <c r="D23"/>
      <c r="AK23" s="12"/>
      <c r="AL23" s="12"/>
    </row>
    <row r="24" spans="3:38" x14ac:dyDescent="0.35">
      <c r="D24"/>
      <c r="AK24" s="10"/>
      <c r="AL24" s="10"/>
    </row>
    <row r="25" spans="3:38" x14ac:dyDescent="0.35">
      <c r="D25"/>
      <c r="AK25" s="12"/>
      <c r="AL25" s="12"/>
    </row>
    <row r="26" spans="3:38" x14ac:dyDescent="0.35">
      <c r="D26"/>
      <c r="AK26" s="10"/>
      <c r="AL26" s="10"/>
    </row>
    <row r="27" spans="3:38" x14ac:dyDescent="0.35">
      <c r="D27"/>
      <c r="AK27" s="12"/>
      <c r="AL27" s="12"/>
    </row>
    <row r="32" spans="3:38" x14ac:dyDescent="0.35">
      <c r="C32" s="17" t="s">
        <v>162</v>
      </c>
    </row>
    <row r="33" spans="3:4" x14ac:dyDescent="0.35">
      <c r="C33" s="15" t="s">
        <v>143</v>
      </c>
      <c r="D33" s="15" t="s">
        <v>163</v>
      </c>
    </row>
    <row r="34" spans="3:4" x14ac:dyDescent="0.35">
      <c r="C34" s="16" t="s">
        <v>144</v>
      </c>
      <c r="D34" s="16" t="s">
        <v>164</v>
      </c>
    </row>
    <row r="35" spans="3:4" x14ac:dyDescent="0.35">
      <c r="C35" s="15" t="s">
        <v>145</v>
      </c>
      <c r="D35" s="15" t="s">
        <v>165</v>
      </c>
    </row>
    <row r="36" spans="3:4" x14ac:dyDescent="0.35">
      <c r="C36" s="16" t="s">
        <v>146</v>
      </c>
      <c r="D36" s="16" t="s">
        <v>70</v>
      </c>
    </row>
    <row r="37" spans="3:4" x14ac:dyDescent="0.35">
      <c r="C37" s="15" t="s">
        <v>147</v>
      </c>
      <c r="D37" s="15" t="s">
        <v>76</v>
      </c>
    </row>
    <row r="38" spans="3:4" x14ac:dyDescent="0.35">
      <c r="C38" s="16" t="s">
        <v>148</v>
      </c>
      <c r="D38" s="16" t="s">
        <v>166</v>
      </c>
    </row>
    <row r="39" spans="3:4" x14ac:dyDescent="0.35">
      <c r="C39" s="15" t="s">
        <v>149</v>
      </c>
      <c r="D39" s="15" t="s">
        <v>167</v>
      </c>
    </row>
    <row r="40" spans="3:4" x14ac:dyDescent="0.35">
      <c r="C40" s="16" t="s">
        <v>150</v>
      </c>
      <c r="D40" s="16" t="s">
        <v>168</v>
      </c>
    </row>
    <row r="41" spans="3:4" x14ac:dyDescent="0.35">
      <c r="C41" s="15" t="s">
        <v>151</v>
      </c>
      <c r="D41" s="15" t="s">
        <v>169</v>
      </c>
    </row>
    <row r="42" spans="3:4" x14ac:dyDescent="0.35">
      <c r="C42" s="16" t="s">
        <v>152</v>
      </c>
      <c r="D42" s="16" t="s">
        <v>170</v>
      </c>
    </row>
    <row r="43" spans="3:4" x14ac:dyDescent="0.35">
      <c r="C43" s="15" t="s">
        <v>153</v>
      </c>
      <c r="D43" s="15" t="s">
        <v>171</v>
      </c>
    </row>
    <row r="44" spans="3:4" x14ac:dyDescent="0.35">
      <c r="C44" s="16" t="s">
        <v>154</v>
      </c>
      <c r="D44" s="16" t="s">
        <v>88</v>
      </c>
    </row>
    <row r="45" spans="3:4" x14ac:dyDescent="0.35">
      <c r="C45" s="15" t="s">
        <v>155</v>
      </c>
      <c r="D45" s="15" t="s">
        <v>172</v>
      </c>
    </row>
    <row r="46" spans="3:4" x14ac:dyDescent="0.35">
      <c r="C46" s="16" t="s">
        <v>156</v>
      </c>
      <c r="D46" s="16" t="s">
        <v>173</v>
      </c>
    </row>
    <row r="47" spans="3:4" x14ac:dyDescent="0.35">
      <c r="C47" s="15" t="s">
        <v>157</v>
      </c>
      <c r="D47" s="15" t="s">
        <v>174</v>
      </c>
    </row>
    <row r="48" spans="3:4" x14ac:dyDescent="0.35">
      <c r="C48" s="16" t="s">
        <v>158</v>
      </c>
      <c r="D48" s="16" t="s">
        <v>175</v>
      </c>
    </row>
    <row r="49" spans="3:4" x14ac:dyDescent="0.35">
      <c r="C49" s="15" t="s">
        <v>159</v>
      </c>
      <c r="D49" s="15" t="s">
        <v>176</v>
      </c>
    </row>
    <row r="50" spans="3:4" x14ac:dyDescent="0.35">
      <c r="C50" s="16" t="s">
        <v>160</v>
      </c>
      <c r="D50" s="16" t="s">
        <v>177</v>
      </c>
    </row>
    <row r="51" spans="3:4" x14ac:dyDescent="0.35">
      <c r="C51" s="15" t="s">
        <v>161</v>
      </c>
      <c r="D51" s="15" t="s">
        <v>178</v>
      </c>
    </row>
    <row r="52" spans="3:4" x14ac:dyDescent="0.35">
      <c r="C52" s="16" t="s">
        <v>85</v>
      </c>
      <c r="D52" s="16" t="s">
        <v>85</v>
      </c>
    </row>
  </sheetData>
  <mergeCells count="1">
    <mergeCell ref="D1:Q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m v Q V B j P I e 2 k A A A A 9 g A A A B I A H A B D b 2 5 m a W c v U G F j a 2 F n Z S 5 4 b W w g o h g A K K A U A A A A A A A A A A A A A A A A A A A A A A A A A A A A h Y 8 x D o I w G I W v Q r r T l q K J I T 9 l Y J V o Y m J c m 1 K h E Y q h x X I 3 B 4 / k F c Q o 6 u b 4 v v c N 7 9 2 v N 8 j G t g k u q r e 6 M y m K M E W B M r I r t a l S N L h j u E I Z h 6 2 Q J 1 G p Y J K N T U Z b p q h 2 7 p w Q 4 r 3 H P s Z d X x F G a U Q O x X o n a 9 U K 9 J H 1 f z n U x j p h p E I c 9 q 8 x n O G I L n G 8 Y J g C m S E U 2 n w F N u 1 9 t j 8 Q 8 q F x Q 6 + 4 s m G + A T J H I O 8 P / A F Q S w M E F A A C A A g A N m v Q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r 0 F Q o i k e 4 D g A A A B E A A A A T A B w A R m 9 y b X V s Y X M v U 2 V j d G l v b j E u b S C i G A A o o B Q A A A A A A A A A A A A A A A A A A A A A A A A A A A A r T k 0 u y c z P U w i G 0 I b W A F B L A Q I t A B Q A A g A I A D Z r 0 F Q Y z y H t p A A A A P Y A A A A S A A A A A A A A A A A A A A A A A A A A A A B D b 2 5 m a W c v U G F j a 2 F n Z S 5 4 b W x Q S w E C L Q A U A A I A C A A 2 a 9 B U D 8 r p q 6 Q A A A D p A A A A E w A A A A A A A A A A A A A A A A D w A A A A W 0 N v b n R l b n R f V H l w Z X N d L n h t b F B L A Q I t A B Q A A g A I A D Z r 0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P 7 E r / b x T 8 T Z c N T u a Z E t d u A A A A A A I A A A A A A A N m A A D A A A A A E A A A A I E M g K v Z U Q l N z e w q C d P 8 U a I A A A A A B I A A A K A A A A A Q A A A A B I d o b o s m n + U T X j a D I L 5 f M 1 A A A A B a 5 5 c f l n e p M g + W a + D o x a A C e O P 8 e 6 c U H 6 D 3 U Z V Q d X B D g 5 D 4 c Q N E 7 b 1 R s P b 6 h D + + M P B d v I Q Q O L m m Y + i 2 u Y 4 G d R e s 7 v W 1 M U y 8 x A L U a C F T O N 3 n G R Q A A A B H j c T + B l T W 2 L p p Q S E C x L / 1 Z 4 N j 5 w = = < / D a t a M a s h u p > 
</file>

<file path=customXml/itemProps1.xml><?xml version="1.0" encoding="utf-8"?>
<ds:datastoreItem xmlns:ds="http://schemas.openxmlformats.org/officeDocument/2006/customXml" ds:itemID="{8CDAC88D-9FC9-435B-AE83-5C51BE9923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65</vt:i4>
      </vt:variant>
    </vt:vector>
  </HeadingPairs>
  <TitlesOfParts>
    <vt:vector size="67" baseType="lpstr">
      <vt:lpstr>Formato</vt:lpstr>
      <vt:lpstr>Listas</vt:lpstr>
      <vt:lpstr>ACTIVO_FIJO_SERVICIO_COMPRAS</vt:lpstr>
      <vt:lpstr>Formato!Área_de_impresión</vt:lpstr>
      <vt:lpstr>BOLSAS_PLASTICAS</vt:lpstr>
      <vt:lpstr>COMBUSTIBLES</vt:lpstr>
      <vt:lpstr>COMBUSTIBLES_Y_LUBRICANTES</vt:lpstr>
      <vt:lpstr>CONTENEDORES_PLASTICOS</vt:lpstr>
      <vt:lpstr>COSTO_ACTIVO_FIJO_SERVICIO_COMPRAS</vt:lpstr>
      <vt:lpstr>COSTO_SERVICIO_ADMINISTRATIVO</vt:lpstr>
      <vt:lpstr>COSTO_SERVICIO_COMUNICACIONES</vt:lpstr>
      <vt:lpstr>COSTO_SERVICIO_FINANCIERO</vt:lpstr>
      <vt:lpstr>COSTO_SERVICIO_GESTION_HUMANA</vt:lpstr>
      <vt:lpstr>COSTO_SERVICIO_MANTENIMIENTO</vt:lpstr>
      <vt:lpstr>COSTO_SERVICIO_OPERACIONES</vt:lpstr>
      <vt:lpstr>COSTO_SERVICIO_TECNOLOGIA</vt:lpstr>
      <vt:lpstr>DOTACION</vt:lpstr>
      <vt:lpstr>DOTACION_A_TRABAJADORES</vt:lpstr>
      <vt:lpstr>ELEMENTOS_DE_PROTECCION_PERSONAL</vt:lpstr>
      <vt:lpstr>ELEMENTOS_DE_SEGURIDAD_INDUSTRIAL</vt:lpstr>
      <vt:lpstr>ELEMENTOS_PARA_BARRIDO</vt:lpstr>
      <vt:lpstr>GASTO_ACTIVO_FIJO_SERVICIO_COMPRAS</vt:lpstr>
      <vt:lpstr>GASTO_SERVICIO_ADMINISTRATIVO</vt:lpstr>
      <vt:lpstr>GASTO_SERVICIO_COMUNICACIONES</vt:lpstr>
      <vt:lpstr>GASTO_SERVICIO_FINANCIERO</vt:lpstr>
      <vt:lpstr>GASTO_SERVICIO_GESTION_HUMANA</vt:lpstr>
      <vt:lpstr>GASTO_SERVICIO_MANTENIMIENTO</vt:lpstr>
      <vt:lpstr>GASTO_SERVICIO_OPERACIONES</vt:lpstr>
      <vt:lpstr>GASTO_SERVICIO_TECNOLOGIA</vt:lpstr>
      <vt:lpstr>INSUMOS_DE_MANTENIMIENTO</vt:lpstr>
      <vt:lpstr>INSUMOS_DE_MANTENIMIENTO_</vt:lpstr>
      <vt:lpstr>INSUMOS_DE_OPERACION</vt:lpstr>
      <vt:lpstr>INSUMOS_RELLENO_SANITARIO</vt:lpstr>
      <vt:lpstr>INSUMOS_RUTA_HOSPITALARIA</vt:lpstr>
      <vt:lpstr>LLANTAS</vt:lpstr>
      <vt:lpstr>LLANTAS_NUEVAS</vt:lpstr>
      <vt:lpstr>LLANTAS_RM</vt:lpstr>
      <vt:lpstr>LUBRICANTES</vt:lpstr>
      <vt:lpstr>MATERIAL_PREIMPRESO</vt:lpstr>
      <vt:lpstr>MATERIAL_PREIMPRESO_</vt:lpstr>
      <vt:lpstr>REPUESTOS</vt:lpstr>
      <vt:lpstr>REPUESTOS_CAJAS__VOLCOS_Y_AMPLIROLL____75500119</vt:lpstr>
      <vt:lpstr>REPUESTOS_CAJAS_COMPACTADORAS____75500118</vt:lpstr>
      <vt:lpstr>REPUESTOS_CARROCERIA__FRONTAL_Y_CABINA____75500103</vt:lpstr>
      <vt:lpstr>REPUESTOS_CHASIS___75500102</vt:lpstr>
      <vt:lpstr>REPUESTOS_DE_BARREDORA___75500114</vt:lpstr>
      <vt:lpstr>REPUESTOS_DE_DIFERENCIAL___75500112</vt:lpstr>
      <vt:lpstr>REPUESTOS_DE_DIRECCION___75500106</vt:lpstr>
      <vt:lpstr>REPUESTOS_DE_EMBRAGUE___75500111</vt:lpstr>
      <vt:lpstr>REPUESTOS_DE_MOTOR____75500108</vt:lpstr>
      <vt:lpstr>REPUESTOS_ELECTRICOS___75500107</vt:lpstr>
      <vt:lpstr>REPUESTOS_FILTROS____75500113</vt:lpstr>
      <vt:lpstr>REPUESTOS_FRENOS___75500105</vt:lpstr>
      <vt:lpstr>REPUESTOS_HIDRAULICOS____75500116</vt:lpstr>
      <vt:lpstr>REPUESTOS_LAMINAS_Y_PERFILES____75500117</vt:lpstr>
      <vt:lpstr>REPUESTOS_MAQUINARIA_AMARILLA____75500115</vt:lpstr>
      <vt:lpstr>REPUESTOS_SUSPENSION____75500104</vt:lpstr>
      <vt:lpstr>REPUESTOS_TRANSMISION___CAJA_DE_CAMBIOS____75500110</vt:lpstr>
      <vt:lpstr>RINES</vt:lpstr>
      <vt:lpstr>SEGURIDAD_Y_SALUD_EN_EL_TRABAJO</vt:lpstr>
      <vt:lpstr>SERVICIO_ADMINISTRATIVO</vt:lpstr>
      <vt:lpstr>SERVICIO_COMUNICACIONES</vt:lpstr>
      <vt:lpstr>SERVICIO_FINANCIERO</vt:lpstr>
      <vt:lpstr>SERVICIO_GESTION_HUMANA</vt:lpstr>
      <vt:lpstr>SERVICIO_MANTENIMIENTO</vt:lpstr>
      <vt:lpstr>SERVICIO_OPERACIONES</vt:lpstr>
      <vt:lpstr>SERVICIO_TECNOLOGIA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Katherine Cruz</cp:lastModifiedBy>
  <cp:lastPrinted>2023-01-22T22:41:37Z</cp:lastPrinted>
  <dcterms:created xsi:type="dcterms:W3CDTF">2016-11-18T17:16:49Z</dcterms:created>
  <dcterms:modified xsi:type="dcterms:W3CDTF">2025-02-27T15:35:19Z</dcterms:modified>
</cp:coreProperties>
</file>