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0. GESTIÓN HUMANA\OTROS DOCUMENTOS\"/>
    </mc:Choice>
  </mc:AlternateContent>
  <xr:revisionPtr revIDLastSave="0" documentId="13_ncr:1_{0A363910-D4EF-490D-BE59-F3D2BEE66AD3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Criterios" sheetId="5" r:id="rId1"/>
    <sheet name="Matriz de cargos críticos" sheetId="6" r:id="rId2"/>
  </sheets>
  <definedNames>
    <definedName name="_xlnm._FilterDatabase" localSheetId="1" hidden="1">'Matriz de cargos críticos'!#REF!</definedName>
  </definedNames>
  <calcPr calcId="191029"/>
</workbook>
</file>

<file path=xl/calcChain.xml><?xml version="1.0" encoding="utf-8"?>
<calcChain xmlns="http://schemas.openxmlformats.org/spreadsheetml/2006/main">
  <c r="L111" i="6" l="1"/>
  <c r="M111" i="6" s="1"/>
  <c r="O111" i="6" s="1"/>
  <c r="L110" i="6"/>
  <c r="M110" i="6" s="1"/>
  <c r="O110" i="6" s="1"/>
  <c r="L109" i="6"/>
  <c r="M109" i="6" s="1"/>
  <c r="O109" i="6" s="1"/>
  <c r="L108" i="6"/>
  <c r="M108" i="6" s="1"/>
  <c r="O108" i="6" s="1"/>
  <c r="L107" i="6"/>
  <c r="M107" i="6" s="1"/>
  <c r="O107" i="6" s="1"/>
  <c r="L106" i="6"/>
  <c r="M106" i="6" s="1"/>
  <c r="O106" i="6" s="1"/>
  <c r="L105" i="6"/>
  <c r="M105" i="6" s="1"/>
  <c r="O105" i="6" s="1"/>
  <c r="L104" i="6"/>
  <c r="M104" i="6" s="1"/>
  <c r="O104" i="6" s="1"/>
  <c r="L103" i="6"/>
  <c r="M103" i="6" s="1"/>
  <c r="O103" i="6" s="1"/>
  <c r="L102" i="6"/>
  <c r="M102" i="6" s="1"/>
  <c r="O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O91" i="6" s="1"/>
  <c r="L90" i="6"/>
  <c r="M90" i="6" s="1"/>
  <c r="O90" i="6" s="1"/>
  <c r="L89" i="6"/>
  <c r="M89" i="6" s="1"/>
  <c r="O89" i="6" s="1"/>
  <c r="L88" i="6"/>
  <c r="M88" i="6" s="1"/>
  <c r="O88" i="6" s="1"/>
  <c r="L87" i="6"/>
  <c r="M87" i="6" s="1"/>
  <c r="O87" i="6" s="1"/>
  <c r="L86" i="6"/>
  <c r="M86" i="6" s="1"/>
  <c r="O86" i="6" s="1"/>
  <c r="M85" i="6"/>
  <c r="O85" i="6" s="1"/>
  <c r="L85" i="6"/>
  <c r="M84" i="6"/>
  <c r="O84" i="6" s="1"/>
  <c r="L84" i="6"/>
  <c r="L83" i="6"/>
  <c r="M83" i="6" s="1"/>
  <c r="M82" i="6"/>
  <c r="O82" i="6" s="1"/>
  <c r="L82" i="6"/>
  <c r="L81" i="6"/>
  <c r="M81" i="6" s="1"/>
  <c r="L80" i="6"/>
  <c r="M80" i="6" s="1"/>
  <c r="O80" i="6" s="1"/>
  <c r="L79" i="6"/>
  <c r="M79" i="6" s="1"/>
  <c r="O79" i="6" s="1"/>
  <c r="O78" i="6"/>
  <c r="M78" i="6"/>
  <c r="L78" i="6"/>
  <c r="L77" i="6"/>
  <c r="M77" i="6" s="1"/>
  <c r="O77" i="6" s="1"/>
  <c r="L76" i="6"/>
  <c r="M76" i="6" s="1"/>
  <c r="O76" i="6" s="1"/>
  <c r="L75" i="6"/>
  <c r="M75" i="6" s="1"/>
  <c r="O75" i="6" s="1"/>
  <c r="L74" i="6"/>
  <c r="M74" i="6" s="1"/>
  <c r="O74" i="6" s="1"/>
  <c r="M73" i="6"/>
  <c r="O73" i="6" s="1"/>
  <c r="L73" i="6"/>
  <c r="L72" i="6"/>
  <c r="M72" i="6" s="1"/>
  <c r="O72" i="6" s="1"/>
  <c r="L71" i="6"/>
  <c r="M71" i="6" s="1"/>
  <c r="O71" i="6" s="1"/>
  <c r="L70" i="6"/>
  <c r="M70" i="6" s="1"/>
  <c r="O70" i="6" s="1"/>
  <c r="L69" i="6"/>
  <c r="M69" i="6" s="1"/>
  <c r="O69" i="6" s="1"/>
  <c r="L68" i="6"/>
  <c r="M68" i="6" s="1"/>
  <c r="O68" i="6" s="1"/>
  <c r="L67" i="6"/>
  <c r="M67" i="6" s="1"/>
  <c r="O67" i="6" s="1"/>
  <c r="L66" i="6"/>
  <c r="M66" i="6" s="1"/>
  <c r="O66" i="6" s="1"/>
  <c r="M65" i="6"/>
  <c r="O65" i="6" s="1"/>
  <c r="L65" i="6"/>
  <c r="M64" i="6"/>
  <c r="O64" i="6" s="1"/>
  <c r="L64" i="6"/>
  <c r="L63" i="6"/>
  <c r="M63" i="6" s="1"/>
  <c r="L62" i="6"/>
  <c r="M62" i="6" s="1"/>
  <c r="O62" i="6" s="1"/>
  <c r="L61" i="6"/>
  <c r="M61" i="6" s="1"/>
  <c r="O61" i="6" s="1"/>
  <c r="L60" i="6"/>
  <c r="M60" i="6" s="1"/>
  <c r="L59" i="6"/>
  <c r="M59" i="6" s="1"/>
  <c r="L58" i="6"/>
  <c r="M58" i="6" s="1"/>
  <c r="L57" i="6"/>
  <c r="M57" i="6" s="1"/>
  <c r="L56" i="6"/>
  <c r="M56" i="6" s="1"/>
  <c r="L55" i="6"/>
  <c r="M55" i="6" s="1"/>
  <c r="L54" i="6"/>
  <c r="M54" i="6" s="1"/>
  <c r="L53" i="6"/>
  <c r="M53" i="6" s="1"/>
  <c r="O53" i="6" s="1"/>
  <c r="L52" i="6"/>
  <c r="M52" i="6" s="1"/>
  <c r="L51" i="6"/>
  <c r="M51" i="6" s="1"/>
  <c r="O51" i="6" s="1"/>
  <c r="L50" i="6"/>
  <c r="M50" i="6" s="1"/>
  <c r="O50" i="6" s="1"/>
  <c r="L49" i="6"/>
  <c r="M49" i="6" s="1"/>
  <c r="O49" i="6" s="1"/>
  <c r="M48" i="6"/>
  <c r="O48" i="6" s="1"/>
  <c r="L48" i="6"/>
  <c r="L47" i="6"/>
  <c r="M47" i="6" s="1"/>
  <c r="O47" i="6" s="1"/>
  <c r="L46" i="6"/>
  <c r="M46" i="6" s="1"/>
  <c r="O46" i="6" s="1"/>
  <c r="L45" i="6"/>
  <c r="M45" i="6" s="1"/>
  <c r="O45" i="6" s="1"/>
  <c r="L44" i="6"/>
  <c r="M44" i="6" s="1"/>
  <c r="O44" i="6" s="1"/>
  <c r="L43" i="6"/>
  <c r="M43" i="6" s="1"/>
  <c r="O43" i="6" s="1"/>
  <c r="L42" i="6"/>
  <c r="M42" i="6" s="1"/>
  <c r="O42" i="6" s="1"/>
  <c r="L41" i="6"/>
  <c r="M41" i="6" s="1"/>
  <c r="O41" i="6" s="1"/>
  <c r="L40" i="6"/>
  <c r="M40" i="6" s="1"/>
  <c r="O40" i="6" s="1"/>
  <c r="O39" i="6"/>
  <c r="M39" i="6"/>
  <c r="L39" i="6"/>
  <c r="L38" i="6"/>
  <c r="M38" i="6" s="1"/>
  <c r="O38" i="6" s="1"/>
  <c r="L37" i="6"/>
  <c r="M37" i="6" s="1"/>
  <c r="O37" i="6" s="1"/>
  <c r="L36" i="6"/>
  <c r="M36" i="6" s="1"/>
  <c r="O36" i="6" s="1"/>
  <c r="L35" i="6"/>
  <c r="M35" i="6" s="1"/>
  <c r="O35" i="6" s="1"/>
  <c r="M34" i="6"/>
  <c r="O34" i="6" s="1"/>
  <c r="L34" i="6"/>
  <c r="L33" i="6"/>
  <c r="M33" i="6" s="1"/>
  <c r="O33" i="6" s="1"/>
  <c r="L32" i="6"/>
  <c r="M32" i="6" s="1"/>
  <c r="O32" i="6" s="1"/>
  <c r="L31" i="6"/>
  <c r="M31" i="6" s="1"/>
  <c r="O31" i="6" s="1"/>
  <c r="L30" i="6"/>
  <c r="M30" i="6" s="1"/>
  <c r="O30" i="6" s="1"/>
  <c r="L29" i="6"/>
  <c r="M29" i="6" s="1"/>
  <c r="O29" i="6" s="1"/>
  <c r="L28" i="6"/>
  <c r="M28" i="6" s="1"/>
  <c r="O28" i="6" s="1"/>
  <c r="L27" i="6"/>
  <c r="M27" i="6" s="1"/>
  <c r="O27" i="6" s="1"/>
  <c r="M26" i="6"/>
  <c r="O26" i="6" s="1"/>
  <c r="L26" i="6"/>
  <c r="L25" i="6"/>
  <c r="M25" i="6" s="1"/>
  <c r="O25" i="6" s="1"/>
  <c r="L24" i="6"/>
  <c r="M24" i="6" s="1"/>
  <c r="O24" i="6" s="1"/>
  <c r="L23" i="6"/>
  <c r="M23" i="6" s="1"/>
  <c r="O23" i="6" s="1"/>
  <c r="L22" i="6"/>
  <c r="M22" i="6" s="1"/>
  <c r="O22" i="6" s="1"/>
  <c r="L21" i="6"/>
  <c r="M21" i="6" s="1"/>
  <c r="O21" i="6" s="1"/>
  <c r="L20" i="6"/>
  <c r="M20" i="6" s="1"/>
  <c r="O20" i="6" s="1"/>
  <c r="L19" i="6"/>
  <c r="M19" i="6" s="1"/>
  <c r="O19" i="6" s="1"/>
  <c r="M18" i="6"/>
  <c r="O18" i="6" s="1"/>
  <c r="L18" i="6"/>
  <c r="L17" i="6"/>
  <c r="M17" i="6" s="1"/>
  <c r="O17" i="6" s="1"/>
  <c r="L16" i="6"/>
  <c r="M16" i="6" s="1"/>
  <c r="O16" i="6" s="1"/>
  <c r="L15" i="6"/>
  <c r="M15" i="6" s="1"/>
  <c r="O15" i="6" s="1"/>
  <c r="L14" i="6"/>
  <c r="M14" i="6" s="1"/>
  <c r="O14" i="6" s="1"/>
  <c r="L13" i="6"/>
  <c r="N83" i="6" l="1"/>
  <c r="O83" i="6"/>
  <c r="N81" i="6"/>
  <c r="O81" i="6"/>
  <c r="N63" i="6"/>
  <c r="O63" i="6"/>
  <c r="N52" i="6"/>
  <c r="O52" i="6"/>
  <c r="O59" i="6"/>
  <c r="N59" i="6"/>
  <c r="O98" i="6"/>
  <c r="N98" i="6"/>
  <c r="O60" i="6"/>
  <c r="N60" i="6"/>
  <c r="N99" i="6"/>
  <c r="O99" i="6"/>
  <c r="O92" i="6"/>
  <c r="N92" i="6"/>
  <c r="O100" i="6"/>
  <c r="N100" i="6"/>
  <c r="N93" i="6"/>
  <c r="O93" i="6"/>
  <c r="N101" i="6"/>
  <c r="O101" i="6"/>
  <c r="O55" i="6"/>
  <c r="N55" i="6"/>
  <c r="O94" i="6"/>
  <c r="N94" i="6"/>
  <c r="N95" i="6"/>
  <c r="O95" i="6"/>
  <c r="O57" i="6"/>
  <c r="N57" i="6"/>
  <c r="O96" i="6"/>
  <c r="N96" i="6"/>
  <c r="O54" i="6"/>
  <c r="N54" i="6"/>
  <c r="O56" i="6"/>
  <c r="N56" i="6"/>
  <c r="O58" i="6"/>
  <c r="N58" i="6"/>
  <c r="N97" i="6"/>
  <c r="O97" i="6"/>
  <c r="N62" i="6"/>
  <c r="N64" i="6"/>
  <c r="N82" i="6"/>
  <c r="N84" i="6"/>
</calcChain>
</file>

<file path=xl/sharedStrings.xml><?xml version="1.0" encoding="utf-8"?>
<sst xmlns="http://schemas.openxmlformats.org/spreadsheetml/2006/main" count="1156" uniqueCount="178">
  <si>
    <t>GERENCIA</t>
  </si>
  <si>
    <t>CARGO</t>
  </si>
  <si>
    <t>CRITERIOS DE APLICACIÓN</t>
  </si>
  <si>
    <t>ESCALA DE PONDERACIÓN</t>
  </si>
  <si>
    <t>No se considera cargo crítico</t>
  </si>
  <si>
    <t>Cargo crítico medio</t>
  </si>
  <si>
    <t>Cargo crítico alto</t>
  </si>
  <si>
    <t xml:space="preserve">Pruebas para aplicar </t>
  </si>
  <si>
    <t>Manejo de inventarios</t>
  </si>
  <si>
    <t>Acceso a documentación e Información Confidencial ( trabajadores y clientes )</t>
  </si>
  <si>
    <t xml:space="preserve">Calificación </t>
  </si>
  <si>
    <t xml:space="preserve">Decisiones con impacto económico </t>
  </si>
  <si>
    <t xml:space="preserve">Ponderación </t>
  </si>
  <si>
    <t xml:space="preserve">requisitos </t>
  </si>
  <si>
    <t>Comunicaciones públicas o dar declaraciones verbales o escritas partes externas</t>
  </si>
  <si>
    <t>Decisiones con impacto legal o jurídico, respondientes ante autoridades (Aprobación de documentos)</t>
  </si>
  <si>
    <t xml:space="preserve">Estudios de seguridad o documentos solicitados a verificar dentro del proceso de selección </t>
  </si>
  <si>
    <t>Manejo de Programas con información sensible (software: contable, mercado regulado ( cartera , sui, facturación ) , Compras ( Inventarios y gestión de compras ), Gestion Humana ( Nomina ), Operaciones ( AIDA). )</t>
  </si>
  <si>
    <t>MATRIZ DE IDENTIFICACIÓN DE CARGOS CRÍTICOS PARA ESTUDIOS DE SEGURIDAD EN EL PROCESO DE SELECCIÓN</t>
  </si>
  <si>
    <t xml:space="preserve">% </t>
  </si>
  <si>
    <t>VALOR DE INCIDENCIA</t>
  </si>
  <si>
    <t>DIRECTA</t>
  </si>
  <si>
    <t>A</t>
  </si>
  <si>
    <t>INDIRECTA</t>
  </si>
  <si>
    <t>B</t>
  </si>
  <si>
    <t>NINGUNA</t>
  </si>
  <si>
    <t>C</t>
  </si>
  <si>
    <t>DESCRIPCIÓN DE CRITERIOS DE EVALUACIÓN</t>
  </si>
  <si>
    <t xml:space="preserve">1.Manejo de dinero </t>
  </si>
  <si>
    <t xml:space="preserve">2.Información sensible de la compañía </t>
  </si>
  <si>
    <t xml:space="preserve">3.Toma decisiones </t>
  </si>
  <si>
    <t>Categoría</t>
  </si>
  <si>
    <t xml:space="preserve">Negociaciones con proveedores y clientes </t>
  </si>
  <si>
    <t>Consignaciones y/o retiro cuentas bancaria empresa</t>
  </si>
  <si>
    <t xml:space="preserve">Es la suma de todas las variables por el peso asignado según criticidad. </t>
  </si>
  <si>
    <t>1,0 - 4</t>
  </si>
  <si>
    <t>4,1 - 5,99</t>
  </si>
  <si>
    <t>6 - 10,0</t>
  </si>
  <si>
    <t>Metodología definición cargos críticos</t>
  </si>
  <si>
    <t>Verificación de antecedes - Contraloría - Policía</t>
  </si>
  <si>
    <t>Fecha de emisión:                                       19/01/2024</t>
  </si>
  <si>
    <t>Pagina:                                                                1 de 1</t>
  </si>
  <si>
    <t>Fecha de emisión:                    19/01/2024</t>
  </si>
  <si>
    <t>AUXILIAR DE ARCHIVO</t>
  </si>
  <si>
    <t>AUXILIAR DE MANTENIMIENTO Y ARREGLOS LOCATIVOS</t>
  </si>
  <si>
    <t>AUXILIAR DE SERVICIOS GENERALES</t>
  </si>
  <si>
    <t>COORDINADOR ADMINISTRATIVO</t>
  </si>
  <si>
    <t>MENSAJERO</t>
  </si>
  <si>
    <t>COORDINADOR SISTEMA DE GESTIÓN</t>
  </si>
  <si>
    <t>COMUNICACIONES</t>
  </si>
  <si>
    <t>COMUNICADOR</t>
  </si>
  <si>
    <t>FINANCIERA</t>
  </si>
  <si>
    <t>ANALISTA CONTABLE</t>
  </si>
  <si>
    <t>ANALISTA NACIONAL DE PLANEACION</t>
  </si>
  <si>
    <t>AUDITOR GENERAL</t>
  </si>
  <si>
    <t>AUXILIAR CONTABLE</t>
  </si>
  <si>
    <t>CONTADOR</t>
  </si>
  <si>
    <t>GERENCIA GENERAL</t>
  </si>
  <si>
    <t>ASISTENTE DE GERENCIA</t>
  </si>
  <si>
    <t>CONDUCTOR DE GERENCIA</t>
  </si>
  <si>
    <t>DIRECTOR DE OPERACIONES</t>
  </si>
  <si>
    <t>GERENTE GENERAL</t>
  </si>
  <si>
    <t>ANALISTA DE GESTION HUMANA</t>
  </si>
  <si>
    <t>ANALISTA SENIOR DE GESTION HUMANA</t>
  </si>
  <si>
    <t>COORDINADOR DE SEGURIDAD Y SALUD EN EL TRABAJO</t>
  </si>
  <si>
    <t>INSPECTOR DE SEGURIDAD Y SALUD EN EL TRABAJO</t>
  </si>
  <si>
    <t>JEFE DE GESTION HUMANA</t>
  </si>
  <si>
    <t>JURIDICA</t>
  </si>
  <si>
    <t>ASESOR JURIDICO</t>
  </si>
  <si>
    <t>MANTENIMIENTO</t>
  </si>
  <si>
    <t>AUXILIAR ADMINISTRATIVO DE MANTENIMIENTO</t>
  </si>
  <si>
    <t>COORDINADOR DE MANTENIMIENTO</t>
  </si>
  <si>
    <t>DIRECTOR DE MANTENIMIENTO</t>
  </si>
  <si>
    <t>ELECTRICISTA AUTOMOTRIZ</t>
  </si>
  <si>
    <t>LATONERO PINTOR</t>
  </si>
  <si>
    <t>LAVADOR</t>
  </si>
  <si>
    <t>LIDER DE MANTENIMIENTO</t>
  </si>
  <si>
    <t>LUBRICADOR</t>
  </si>
  <si>
    <t>MECANICO 2</t>
  </si>
  <si>
    <t>MECANICO CARRO TALLER</t>
  </si>
  <si>
    <t>MECANICO HIDRAULICO</t>
  </si>
  <si>
    <t>MECANICO I</t>
  </si>
  <si>
    <t>MECANICO MAQUINARIA AMARILLA</t>
  </si>
  <si>
    <t>OPERARIO DE LLANTAS</t>
  </si>
  <si>
    <t>PLANEADOR</t>
  </si>
  <si>
    <t>SOLDADOR 1</t>
  </si>
  <si>
    <t>SOLDADOR 2</t>
  </si>
  <si>
    <t>TECNICO LIDER DE MANTENIMIENTO</t>
  </si>
  <si>
    <t>MERCADO REGULADO</t>
  </si>
  <si>
    <t>ANALISTA DE RECAUDO</t>
  </si>
  <si>
    <t>ASISTENTE DE FACTURACION</t>
  </si>
  <si>
    <t>AUXILIAR DE CARTERA TERRENO</t>
  </si>
  <si>
    <t>AUXILIAR DE LOGISTICA</t>
  </si>
  <si>
    <t>AUXILIAR DE SERVICIO AL CLIENTE</t>
  </si>
  <si>
    <t>COORDINADOR DE FACTURACION</t>
  </si>
  <si>
    <t>COORDINADOR DE SERVICIO AL CLIENTE</t>
  </si>
  <si>
    <t>DIRECTOR DE MERCADO REGULADO</t>
  </si>
  <si>
    <t>SUPERVISOR DE CATASTRO</t>
  </si>
  <si>
    <t>ANALISTA DE COMPRAS Y ALMACEN</t>
  </si>
  <si>
    <t>AUXILIAR DE ALMACEN</t>
  </si>
  <si>
    <t>AUXILIAR DE COMPRAS</t>
  </si>
  <si>
    <t>COORDINADOR DE COMPRAS</t>
  </si>
  <si>
    <t>COORDINADOR NACIONAL DE COMPRAS</t>
  </si>
  <si>
    <t>OPERACIONES</t>
  </si>
  <si>
    <t>ANALISTA DE PROYECTOS</t>
  </si>
  <si>
    <t>AUXILIAR DE BASCULA</t>
  </si>
  <si>
    <t>AUXILIAR DE GESTIÓN SOCIAL</t>
  </si>
  <si>
    <t>AUXILIAR DE REPARACIONES LOCATIVAS Y JARDINERIA</t>
  </si>
  <si>
    <t>AYUDANTE DE RECOLECCION</t>
  </si>
  <si>
    <t>CONDUCTOR</t>
  </si>
  <si>
    <t>CONDUCTOR INSTRUCTOR</t>
  </si>
  <si>
    <t>COORDINADOR DE OPERACIONES</t>
  </si>
  <si>
    <t>GESTOR SOCIAL</t>
  </si>
  <si>
    <t>OPERADOR DE MAQUINARIA</t>
  </si>
  <si>
    <t>OPERADOR DE MAQUINARIA 1</t>
  </si>
  <si>
    <t>OPERARIO DE BARRIDO</t>
  </si>
  <si>
    <t>OPERARIO DE BARRIDO II</t>
  </si>
  <si>
    <t>OPERARIO DE DISPOSICIÓN FINAL</t>
  </si>
  <si>
    <t>OPERARIO DE ESTACIÓN DE TRANSFERENCIA</t>
  </si>
  <si>
    <t>OPERARIO DE SERVICIO ESPECIAL DE ASEO</t>
  </si>
  <si>
    <t>OPERARIO DE SERVICIOS ESPECIALES</t>
  </si>
  <si>
    <t>RADIOPERADOR</t>
  </si>
  <si>
    <t>SUPERVISOR DE CONTROL</t>
  </si>
  <si>
    <t>SUPERVISOR DE DISPOSICION FINAL</t>
  </si>
  <si>
    <t>SUPERVISOR DE OPERACIONES</t>
  </si>
  <si>
    <t>SUPERVISOR DE TRANSFERENCIA</t>
  </si>
  <si>
    <t>PROYECTOS</t>
  </si>
  <si>
    <t>GERENTE DE PROYECTOS</t>
  </si>
  <si>
    <t>DIRECTOR NACIONAL DE INFRAESTRUCTURA</t>
  </si>
  <si>
    <t>INGENIERO DE INFRAESTRUCTURA</t>
  </si>
  <si>
    <t>VENTAS</t>
  </si>
  <si>
    <t>ASESOR COMERCIAL</t>
  </si>
  <si>
    <t>DIRECTOR DE VENTAS</t>
  </si>
  <si>
    <t>Código:                                                          GTH-OD-02</t>
  </si>
  <si>
    <t>Código:                                       GTH-OD-02</t>
  </si>
  <si>
    <t>ADMINISTRATIVA</t>
  </si>
  <si>
    <t>ALMACEN</t>
  </si>
  <si>
    <t>COORDINADOR DE ALMACEN</t>
  </si>
  <si>
    <t>COMPRAS</t>
  </si>
  <si>
    <t>APRENDIZ SENA ETAPA LECTIVA</t>
  </si>
  <si>
    <t>APRENDIZ SENA ETAPA PRODUCTIVA</t>
  </si>
  <si>
    <t>AUXILIAR DE LATONERIA</t>
  </si>
  <si>
    <t>DIRECTOR DE MANTENIMIENTO_</t>
  </si>
  <si>
    <t>AUXILIAR DE CARTERA</t>
  </si>
  <si>
    <t>AUXILIAR DE MAQUINARIA</t>
  </si>
  <si>
    <t>AYUDANTE DE RECOLECCION II</t>
  </si>
  <si>
    <t>DIRECTOR DE TRANSFERENCIA</t>
  </si>
  <si>
    <t>JEFE DE OPERACIÓN DE TRANSFERENCIA</t>
  </si>
  <si>
    <t>LIDER TECNICO EN GESTION DE LIXIVIADOS</t>
  </si>
  <si>
    <t>OPERARIO SUPERNUMERARIO</t>
  </si>
  <si>
    <t>1,0 - 4,9</t>
  </si>
  <si>
    <t xml:space="preserve">Verificación de antecedes - Contraloría - policía </t>
  </si>
  <si>
    <t>5,0 - 6,9</t>
  </si>
  <si>
    <t xml:space="preserve">Verificación de antecedes - Contraloría - policía - estudio de seguridad </t>
  </si>
  <si>
    <t>7,0 - 10,0</t>
  </si>
  <si>
    <t xml:space="preserve">Verificación de antecedes - Contraloría - policía - estudio de seguridad - visita domiciliaria </t>
  </si>
  <si>
    <t xml:space="preserve">Manejo de dinero </t>
  </si>
  <si>
    <t xml:space="preserve">Información sensible de la compañía </t>
  </si>
  <si>
    <t xml:space="preserve">Toma decisiones </t>
  </si>
  <si>
    <t>Versión:                                                       4</t>
  </si>
  <si>
    <t>Fecha de actualización:           28/11/2024</t>
  </si>
  <si>
    <t xml:space="preserve">interpretación </t>
  </si>
  <si>
    <t>valor del criterio</t>
  </si>
  <si>
    <t>Transacciones financieras y/o manejo de recursos</t>
  </si>
  <si>
    <t xml:space="preserve">Acceso a documentación e Información sensible y/o confidencial. </t>
  </si>
  <si>
    <t>Manejo de Programas con información sensible y/o confidencial.</t>
  </si>
  <si>
    <t>Interacción permanente con  directivos, accionistas o miembros de junta</t>
  </si>
  <si>
    <t xml:space="preserve">Verificación de antecedes - Contraloría - Policía - Estudio de seguridad </t>
  </si>
  <si>
    <t xml:space="preserve">Verificación de antecedes - Contraloría - Policía - Estudio de seguridad - Visita domiciliaria </t>
  </si>
  <si>
    <t>GESTIÓN HUMANA</t>
  </si>
  <si>
    <t xml:space="preserve">PROFESIONAL SENIOR DE SELECCIÓN </t>
  </si>
  <si>
    <t>PROFESIONAL SENIOR DE SELECCIÓN</t>
  </si>
  <si>
    <t>DIRECTOR DE DISPOSICIÓN FINAL</t>
  </si>
  <si>
    <t>TECNOLOGIA E INFORMATICA</t>
  </si>
  <si>
    <t>DIRECTOR DE MANTENIMIENTO DE MAQUINARIA Y EQUIPOS</t>
  </si>
  <si>
    <t>Pagina:                                                 1 de 2</t>
  </si>
  <si>
    <t>Versión:                                                                    4</t>
  </si>
  <si>
    <t>Fecha de actualización:                             28/11/2024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</si>
</sst>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libri"/>
    </font>
    <font>
      <sz val="11"/>
      <color theme="0"/>
      <name val="Calibri"/>
      <family val="2"/>
      <scheme val="minor"/>
    </font>
    <font>
      <sz val="12"/>
      <name val="Candara"/>
      <family val="2"/>
    </font>
    <font>
      <b/>
      <sz val="12"/>
      <color theme="1"/>
      <name val="Candara"/>
      <family val="2"/>
    </font>
    <font>
      <b/>
      <sz val="12"/>
      <name val="Candara"/>
      <family val="2"/>
    </font>
    <font>
      <sz val="11"/>
      <name val="Calibra"/>
    </font>
    <font>
      <sz val="12"/>
      <name val="Calibra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Calibra"/>
    </font>
    <font>
      <sz val="14"/>
      <color theme="1"/>
      <name val="Calibra"/>
    </font>
    <font>
      <sz val="12"/>
      <color theme="1"/>
      <name val="Calibra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>
      <alignment horizontal="center"/>
    </xf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8" borderId="3" xfId="0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Crítico Alto" xfId="1" xr:uid="{00000000-0005-0000-0000-000000000000}"/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15875</xdr:rowOff>
    </xdr:from>
    <xdr:to>
      <xdr:col>0</xdr:col>
      <xdr:colOff>2008188</xdr:colOff>
      <xdr:row>3</xdr:row>
      <xdr:rowOff>152789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5454D71A-347E-4443-A53F-22452D2FB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14313"/>
          <a:ext cx="1944688" cy="533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10583</xdr:rowOff>
    </xdr:from>
    <xdr:to>
      <xdr:col>1</xdr:col>
      <xdr:colOff>822855</xdr:colOff>
      <xdr:row>3</xdr:row>
      <xdr:rowOff>142205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881D4BFF-5461-4973-AA00-8B33418A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1666"/>
          <a:ext cx="1944688" cy="533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21F1FF-FEC4-4CA7-B9A5-DDAB60035972}" name="Tabla13" displayName="Tabla13" ref="A9:A12" totalsRowShown="0" headerRowDxfId="11" dataDxfId="10" headerRowBorderDxfId="8" tableBorderDxfId="9" totalsRowBorderDxfId="7">
  <tableColumns count="1">
    <tableColumn id="1" xr3:uid="{703B88FD-7F1C-4D01-AD8C-39A3532EC39A}" name="Categoría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showGridLines="0" zoomScale="80" zoomScaleNormal="80" workbookViewId="0">
      <selection activeCell="C2" sqref="C2"/>
    </sheetView>
  </sheetViews>
  <sheetFormatPr baseColWidth="10" defaultColWidth="11.453125" defaultRowHeight="15.5"/>
  <cols>
    <col min="1" max="1" width="30.453125" style="6" customWidth="1"/>
    <col min="2" max="2" width="76.1796875" style="6" customWidth="1"/>
    <col min="3" max="3" width="49" style="6" customWidth="1"/>
    <col min="4" max="16384" width="11.453125" style="6"/>
  </cols>
  <sheetData>
    <row r="1" spans="1:3">
      <c r="A1" s="11"/>
      <c r="B1" s="12" t="s">
        <v>38</v>
      </c>
      <c r="C1" s="2" t="s">
        <v>134</v>
      </c>
    </row>
    <row r="2" spans="1:3">
      <c r="A2" s="11"/>
      <c r="B2" s="12"/>
      <c r="C2" s="3" t="s">
        <v>159</v>
      </c>
    </row>
    <row r="3" spans="1:3">
      <c r="A3" s="11"/>
      <c r="B3" s="12"/>
      <c r="C3" s="3" t="s">
        <v>42</v>
      </c>
    </row>
    <row r="4" spans="1:3">
      <c r="A4" s="11"/>
      <c r="B4" s="12"/>
      <c r="C4" s="3" t="s">
        <v>160</v>
      </c>
    </row>
    <row r="5" spans="1:3" ht="15" customHeight="1">
      <c r="A5" s="11"/>
      <c r="B5" s="12"/>
      <c r="C5" s="4" t="s">
        <v>175</v>
      </c>
    </row>
    <row r="6" spans="1:3">
      <c r="A6" s="13" t="s">
        <v>2</v>
      </c>
      <c r="B6" s="13"/>
      <c r="C6" s="13"/>
    </row>
    <row r="7" spans="1:3">
      <c r="A7" s="15" t="s">
        <v>21</v>
      </c>
      <c r="B7" s="16">
        <v>10</v>
      </c>
      <c r="C7" s="17" t="s">
        <v>22</v>
      </c>
    </row>
    <row r="8" spans="1:3">
      <c r="A8" s="15" t="s">
        <v>23</v>
      </c>
      <c r="B8" s="16">
        <v>5</v>
      </c>
      <c r="C8" s="17" t="s">
        <v>24</v>
      </c>
    </row>
    <row r="9" spans="1:3">
      <c r="A9" s="15" t="s">
        <v>25</v>
      </c>
      <c r="B9" s="16">
        <v>1</v>
      </c>
      <c r="C9" s="17" t="s">
        <v>26</v>
      </c>
    </row>
    <row r="10" spans="1:3">
      <c r="A10" s="14"/>
      <c r="B10" s="14"/>
      <c r="C10" s="14"/>
    </row>
    <row r="11" spans="1:3">
      <c r="A11" s="18" t="s">
        <v>3</v>
      </c>
      <c r="B11" s="19"/>
      <c r="C11" s="32" t="s">
        <v>7</v>
      </c>
    </row>
    <row r="12" spans="1:3">
      <c r="A12" s="20" t="s">
        <v>150</v>
      </c>
      <c r="B12" s="21" t="s">
        <v>4</v>
      </c>
      <c r="C12" s="33" t="s">
        <v>151</v>
      </c>
    </row>
    <row r="13" spans="1:3" ht="26" customHeight="1">
      <c r="A13" s="20" t="s">
        <v>152</v>
      </c>
      <c r="B13" s="21" t="s">
        <v>5</v>
      </c>
      <c r="C13" s="34" t="s">
        <v>153</v>
      </c>
    </row>
    <row r="14" spans="1:3" ht="33" customHeight="1">
      <c r="A14" s="20" t="s">
        <v>154</v>
      </c>
      <c r="B14" s="21" t="s">
        <v>6</v>
      </c>
      <c r="C14" s="34" t="s">
        <v>155</v>
      </c>
    </row>
    <row r="15" spans="1:3">
      <c r="A15"/>
      <c r="B15"/>
      <c r="C15"/>
    </row>
    <row r="16" spans="1:3">
      <c r="A16" s="22" t="s">
        <v>27</v>
      </c>
      <c r="B16" s="23"/>
      <c r="C16" s="24" t="s">
        <v>19</v>
      </c>
    </row>
    <row r="17" spans="1:3" ht="15.5" customHeight="1">
      <c r="A17" s="25" t="s">
        <v>156</v>
      </c>
      <c r="B17" s="26" t="s">
        <v>8</v>
      </c>
      <c r="C17" s="27">
        <v>0.15</v>
      </c>
    </row>
    <row r="18" spans="1:3">
      <c r="A18" s="25"/>
      <c r="B18" s="26" t="s">
        <v>32</v>
      </c>
      <c r="C18" s="27">
        <v>0.15</v>
      </c>
    </row>
    <row r="19" spans="1:3">
      <c r="A19" s="25"/>
      <c r="B19" s="26" t="s">
        <v>33</v>
      </c>
      <c r="C19" s="27">
        <v>0.1</v>
      </c>
    </row>
    <row r="20" spans="1:3" ht="15.5" customHeight="1">
      <c r="A20" s="28" t="s">
        <v>157</v>
      </c>
      <c r="B20" s="26" t="s">
        <v>9</v>
      </c>
      <c r="C20" s="27">
        <v>0.1</v>
      </c>
    </row>
    <row r="21" spans="1:3" ht="37.5">
      <c r="A21" s="29"/>
      <c r="B21" s="26" t="s">
        <v>17</v>
      </c>
      <c r="C21" s="27">
        <v>0.1</v>
      </c>
    </row>
    <row r="22" spans="1:3">
      <c r="A22" s="29"/>
      <c r="B22" s="26" t="s">
        <v>14</v>
      </c>
      <c r="C22" s="27">
        <v>0.1</v>
      </c>
    </row>
    <row r="23" spans="1:3" ht="15.5" customHeight="1">
      <c r="A23" s="30" t="s">
        <v>158</v>
      </c>
      <c r="B23" s="26" t="s">
        <v>11</v>
      </c>
      <c r="C23" s="27">
        <v>0.15</v>
      </c>
    </row>
    <row r="24" spans="1:3" ht="25">
      <c r="A24" s="31"/>
      <c r="B24" s="26" t="s">
        <v>15</v>
      </c>
      <c r="C24" s="27">
        <v>0.15</v>
      </c>
    </row>
    <row r="25" spans="1:3">
      <c r="A25"/>
      <c r="B25"/>
      <c r="C25"/>
    </row>
  </sheetData>
  <mergeCells count="8">
    <mergeCell ref="A23:A24"/>
    <mergeCell ref="A11:B11"/>
    <mergeCell ref="A16:B16"/>
    <mergeCell ref="A1:A5"/>
    <mergeCell ref="B1:B5"/>
    <mergeCell ref="A6:C6"/>
    <mergeCell ref="A17:A19"/>
    <mergeCell ref="A20:A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"/>
  <sheetViews>
    <sheetView tabSelected="1" zoomScale="60" zoomScaleNormal="60" workbookViewId="0">
      <pane ySplit="5" topLeftCell="A6" activePane="bottomLeft" state="frozen"/>
      <selection pane="bottomLeft" activeCell="O5" sqref="O5"/>
    </sheetView>
  </sheetViews>
  <sheetFormatPr baseColWidth="10" defaultColWidth="11.453125" defaultRowHeight="15.5"/>
  <cols>
    <col min="1" max="1" width="18.26953125" style="1" customWidth="1"/>
    <col min="2" max="2" width="19.54296875" style="1" bestFit="1" customWidth="1"/>
    <col min="3" max="3" width="38.1796875" style="1" customWidth="1"/>
    <col min="4" max="4" width="10.453125" style="1" customWidth="1"/>
    <col min="5" max="5" width="12.1796875" style="1" customWidth="1"/>
    <col min="6" max="6" width="10.7265625" style="1" customWidth="1"/>
    <col min="7" max="7" width="14.54296875" style="1" customWidth="1"/>
    <col min="8" max="8" width="26.26953125" style="1" customWidth="1"/>
    <col min="9" max="9" width="15" style="1" customWidth="1"/>
    <col min="10" max="10" width="11.1796875" style="1" customWidth="1"/>
    <col min="11" max="11" width="23.26953125" style="1" customWidth="1"/>
    <col min="12" max="12" width="17.54296875" style="1" customWidth="1"/>
    <col min="13" max="13" width="11.54296875" style="5" customWidth="1"/>
    <col min="14" max="14" width="23.453125" style="1" customWidth="1"/>
    <col min="15" max="15" width="54.453125" style="1" customWidth="1"/>
    <col min="16" max="16384" width="11.453125" style="1"/>
  </cols>
  <sheetData>
    <row r="1" spans="1:15">
      <c r="A1" s="10"/>
      <c r="B1" s="10"/>
      <c r="C1" s="10" t="s">
        <v>18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" t="s">
        <v>133</v>
      </c>
    </row>
    <row r="2" spans="1: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3" t="s">
        <v>176</v>
      </c>
    </row>
    <row r="3" spans="1: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3" t="s">
        <v>40</v>
      </c>
    </row>
    <row r="4" spans="1: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3" t="s">
        <v>177</v>
      </c>
    </row>
    <row r="5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4" t="s">
        <v>41</v>
      </c>
    </row>
    <row r="6" spans="1:15" s="38" customFormat="1" ht="15" customHeight="1">
      <c r="A6" s="35" t="s">
        <v>27</v>
      </c>
      <c r="B6" s="35"/>
      <c r="C6" s="35"/>
      <c r="D6" s="36" t="s">
        <v>28</v>
      </c>
      <c r="E6" s="36"/>
      <c r="F6" s="36"/>
      <c r="G6" s="36" t="s">
        <v>29</v>
      </c>
      <c r="H6" s="36"/>
      <c r="I6" s="36"/>
      <c r="J6" s="37" t="s">
        <v>30</v>
      </c>
      <c r="K6" s="37"/>
      <c r="L6" s="36" t="s">
        <v>12</v>
      </c>
      <c r="M6" s="36" t="s">
        <v>3</v>
      </c>
      <c r="N6" s="36"/>
      <c r="O6" s="36" t="s">
        <v>16</v>
      </c>
    </row>
    <row r="7" spans="1:15" s="38" customFormat="1" ht="11.25" customHeight="1">
      <c r="A7" s="35"/>
      <c r="B7" s="35"/>
      <c r="C7" s="35"/>
      <c r="D7" s="36"/>
      <c r="E7" s="36"/>
      <c r="F7" s="36"/>
      <c r="G7" s="36"/>
      <c r="H7" s="36"/>
      <c r="I7" s="36"/>
      <c r="J7" s="37"/>
      <c r="K7" s="37"/>
      <c r="L7" s="36"/>
      <c r="M7" s="36"/>
      <c r="N7" s="36"/>
      <c r="O7" s="36"/>
    </row>
    <row r="8" spans="1:15" s="38" customFormat="1" ht="16.5" customHeight="1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7"/>
      <c r="K8" s="37"/>
      <c r="L8" s="36"/>
      <c r="M8" s="36"/>
      <c r="N8" s="36"/>
      <c r="O8" s="36"/>
    </row>
    <row r="9" spans="1:15" s="38" customFormat="1" ht="22.5" customHeight="1">
      <c r="A9" s="39" t="s">
        <v>31</v>
      </c>
      <c r="B9" s="39" t="s">
        <v>161</v>
      </c>
      <c r="C9" s="39" t="s">
        <v>162</v>
      </c>
      <c r="D9" s="36"/>
      <c r="E9" s="36"/>
      <c r="F9" s="36"/>
      <c r="G9" s="36"/>
      <c r="H9" s="36"/>
      <c r="I9" s="36"/>
      <c r="J9" s="37"/>
      <c r="K9" s="37"/>
      <c r="L9" s="36"/>
      <c r="M9" s="36"/>
      <c r="N9" s="36"/>
      <c r="O9" s="36"/>
    </row>
    <row r="10" spans="1:15" s="38" customFormat="1" ht="30" customHeight="1">
      <c r="A10" s="40" t="s">
        <v>22</v>
      </c>
      <c r="B10" s="17" t="s">
        <v>21</v>
      </c>
      <c r="C10" s="17">
        <v>10</v>
      </c>
      <c r="D10" s="41" t="s">
        <v>8</v>
      </c>
      <c r="E10" s="41" t="s">
        <v>32</v>
      </c>
      <c r="F10" s="41" t="s">
        <v>163</v>
      </c>
      <c r="G10" s="41" t="s">
        <v>164</v>
      </c>
      <c r="H10" s="41" t="s">
        <v>165</v>
      </c>
      <c r="I10" s="41" t="s">
        <v>166</v>
      </c>
      <c r="J10" s="41" t="s">
        <v>11</v>
      </c>
      <c r="K10" s="41" t="s">
        <v>15</v>
      </c>
      <c r="L10" s="41" t="s">
        <v>34</v>
      </c>
      <c r="M10" s="42" t="s">
        <v>35</v>
      </c>
      <c r="N10" s="43" t="s">
        <v>4</v>
      </c>
      <c r="O10" s="44" t="s">
        <v>39</v>
      </c>
    </row>
    <row r="11" spans="1:15" s="38" customFormat="1" ht="25.5" customHeight="1">
      <c r="A11" s="40" t="s">
        <v>24</v>
      </c>
      <c r="B11" s="17" t="s">
        <v>23</v>
      </c>
      <c r="C11" s="17">
        <v>7</v>
      </c>
      <c r="D11" s="41"/>
      <c r="E11" s="41"/>
      <c r="F11" s="41"/>
      <c r="G11" s="41"/>
      <c r="H11" s="41"/>
      <c r="I11" s="41"/>
      <c r="J11" s="41"/>
      <c r="K11" s="41"/>
      <c r="L11" s="41"/>
      <c r="M11" s="45" t="s">
        <v>36</v>
      </c>
      <c r="N11" s="46" t="s">
        <v>5</v>
      </c>
      <c r="O11" s="44" t="s">
        <v>167</v>
      </c>
    </row>
    <row r="12" spans="1:15" s="38" customFormat="1" ht="33" customHeight="1">
      <c r="A12" s="40" t="s">
        <v>26</v>
      </c>
      <c r="B12" s="17" t="s">
        <v>25</v>
      </c>
      <c r="C12" s="17">
        <v>1</v>
      </c>
      <c r="D12" s="41"/>
      <c r="E12" s="41"/>
      <c r="F12" s="41"/>
      <c r="G12" s="41"/>
      <c r="H12" s="41"/>
      <c r="I12" s="41"/>
      <c r="J12" s="41"/>
      <c r="K12" s="41"/>
      <c r="L12" s="41"/>
      <c r="M12" s="47" t="s">
        <v>37</v>
      </c>
      <c r="N12" s="46" t="s">
        <v>6</v>
      </c>
      <c r="O12" s="44" t="s">
        <v>168</v>
      </c>
    </row>
    <row r="13" spans="1:15" s="38" customFormat="1" ht="21" customHeight="1">
      <c r="A13" s="48" t="s">
        <v>0</v>
      </c>
      <c r="B13" s="49" t="s">
        <v>1</v>
      </c>
      <c r="C13" s="50"/>
      <c r="D13" s="51">
        <v>0.15</v>
      </c>
      <c r="E13" s="51">
        <v>0.15</v>
      </c>
      <c r="F13" s="51">
        <v>0.1</v>
      </c>
      <c r="G13" s="51">
        <v>0.1</v>
      </c>
      <c r="H13" s="51">
        <v>0.1</v>
      </c>
      <c r="I13" s="51">
        <v>0.1</v>
      </c>
      <c r="J13" s="51">
        <v>0.15</v>
      </c>
      <c r="K13" s="51">
        <v>0.15</v>
      </c>
      <c r="L13" s="51">
        <f>SUM(D13:K13)</f>
        <v>1</v>
      </c>
      <c r="M13" s="52" t="s">
        <v>10</v>
      </c>
      <c r="N13" s="52"/>
      <c r="O13" s="53" t="s">
        <v>13</v>
      </c>
    </row>
    <row r="14" spans="1:15" s="38" customFormat="1">
      <c r="A14" s="8" t="s">
        <v>135</v>
      </c>
      <c r="B14" s="54" t="s">
        <v>43</v>
      </c>
      <c r="C14" s="55"/>
      <c r="D14" s="7" t="s">
        <v>26</v>
      </c>
      <c r="E14" s="7" t="s">
        <v>26</v>
      </c>
      <c r="F14" s="7" t="s">
        <v>26</v>
      </c>
      <c r="G14" s="7" t="s">
        <v>22</v>
      </c>
      <c r="H14" s="7" t="s">
        <v>26</v>
      </c>
      <c r="I14" s="7" t="s">
        <v>26</v>
      </c>
      <c r="J14" s="7" t="s">
        <v>26</v>
      </c>
      <c r="K14" s="7" t="s">
        <v>26</v>
      </c>
      <c r="L14" s="56">
        <f>(IF(D14="A",10,IF(D14="B",7,IF(D14="C",1)))*$D$11)+(IF(E14="A",10,IF(E14="B",7,IF(E14="C",1)))*$E$11)+(IF(F14="A",10,IF(F14="B",7,IF(F14="C",1)))*$F$11)+(IF(G14="A",10,IF(G14="B",7,IF(G14="C",1)))*$G$11)+(IF(H14="A",10,IF(H14="B",7,IF(H14="C",1)))*$H$11)+(IF(I14="A",10,IF(I14="B",7,IF(I14="C",1)))*$I$11)+(IF(J14="A",10,IF(J14="B",7,IF(J14="C",1)))*$J$11)+(IF(K14="A",10,IF(K14="B",7,IF(K14="C",1)))*$K$11)</f>
        <v>0</v>
      </c>
      <c r="M14" s="57" t="str">
        <f>IF(L14&lt;=4,"no se considera cargo critico",IF(L14&lt;=5.99,"cargo critico medio",IF(L14&gt;=6,"cargo critico alto")))</f>
        <v>no se considera cargo critico</v>
      </c>
      <c r="N14" s="58"/>
      <c r="O14" s="59" t="str">
        <f>IF(M14="no se considera cargo critico","verificacion de antecedentes - contraloria - policia",IF(M14="cargo critico medio","verificacion de antecedentes - contraloria - policia - estudio de seguridad",IF(M14="cargo critico alto","verificacion de antecedentes - contraloria - policia - estudio de seguridad - visita domiciliaria")))</f>
        <v>verificacion de antecedentes - contraloria - policia</v>
      </c>
    </row>
    <row r="15" spans="1:15" s="38" customFormat="1">
      <c r="A15" s="8" t="s">
        <v>135</v>
      </c>
      <c r="B15" s="54" t="s">
        <v>44</v>
      </c>
      <c r="C15" s="55" t="s">
        <v>44</v>
      </c>
      <c r="D15" s="7" t="s">
        <v>26</v>
      </c>
      <c r="E15" s="7" t="s">
        <v>26</v>
      </c>
      <c r="F15" s="7" t="s">
        <v>26</v>
      </c>
      <c r="G15" s="7" t="s">
        <v>26</v>
      </c>
      <c r="H15" s="7" t="s">
        <v>26</v>
      </c>
      <c r="I15" s="7" t="s">
        <v>26</v>
      </c>
      <c r="J15" s="7" t="s">
        <v>26</v>
      </c>
      <c r="K15" s="7" t="s">
        <v>26</v>
      </c>
      <c r="L15" s="56">
        <f t="shared" ref="L15:L78" si="0">(IF(D15="A",10,IF(D15="B",7,IF(D15="C",1)))*$D$11)+(IF(E15="A",10,IF(E15="B",7,IF(E15="C",1)))*$E$11)+(IF(F15="A",10,IF(F15="B",7,IF(F15="C",1)))*$F$11)+(IF(G15="A",10,IF(G15="B",7,IF(G15="C",1)))*$G$11)+(IF(H15="A",10,IF(H15="B",7,IF(H15="C",1)))*$H$11)+(IF(I15="A",10,IF(I15="B",7,IF(I15="C",1)))*$I$11)+(IF(J15="A",10,IF(J15="B",7,IF(J15="C",1)))*$J$11)+(IF(K15="A",10,IF(K15="B",7,IF(K15="C",1)))*$K$11)</f>
        <v>0</v>
      </c>
      <c r="M15" s="57" t="str">
        <f t="shared" ref="M15:N52" si="1">IF(L15&lt;=4,"no se considera cargo critico",IF(L15&lt;=5.99,"cargo critico medio",IF(L15&gt;=6,"cargo critico alto")))</f>
        <v>no se considera cargo critico</v>
      </c>
      <c r="N15" s="58"/>
      <c r="O15" s="59" t="str">
        <f t="shared" ref="O15:O78" si="2">IF(M15="no se considera cargo critico","verificacion de antecedentes - contraloria - policia",IF(M15="cargo critico medio","verificacion de antecedentes - contraloria - policia - estudio de seguridad",IF(M15="cargo critico alto","verificacion de antecedentes - contraloria - policia - estudio de seguridad - visita domiciliaria")))</f>
        <v>verificacion de antecedentes - contraloria - policia</v>
      </c>
    </row>
    <row r="16" spans="1:15" s="38" customFormat="1">
      <c r="A16" s="8" t="s">
        <v>135</v>
      </c>
      <c r="B16" s="54" t="s">
        <v>45</v>
      </c>
      <c r="C16" s="55" t="s">
        <v>45</v>
      </c>
      <c r="D16" s="7" t="s">
        <v>26</v>
      </c>
      <c r="E16" s="7" t="s">
        <v>26</v>
      </c>
      <c r="F16" s="7" t="s">
        <v>26</v>
      </c>
      <c r="G16" s="7" t="s">
        <v>26</v>
      </c>
      <c r="H16" s="7" t="s">
        <v>26</v>
      </c>
      <c r="I16" s="7" t="s">
        <v>26</v>
      </c>
      <c r="J16" s="7" t="s">
        <v>26</v>
      </c>
      <c r="K16" s="7" t="s">
        <v>26</v>
      </c>
      <c r="L16" s="56">
        <f t="shared" si="0"/>
        <v>0</v>
      </c>
      <c r="M16" s="57" t="str">
        <f t="shared" si="1"/>
        <v>no se considera cargo critico</v>
      </c>
      <c r="N16" s="58"/>
      <c r="O16" s="59" t="str">
        <f t="shared" si="2"/>
        <v>verificacion de antecedentes - contraloria - policia</v>
      </c>
    </row>
    <row r="17" spans="1:15" s="38" customFormat="1">
      <c r="A17" s="8" t="s">
        <v>135</v>
      </c>
      <c r="B17" s="54" t="s">
        <v>46</v>
      </c>
      <c r="C17" s="55" t="s">
        <v>46</v>
      </c>
      <c r="D17" s="7" t="s">
        <v>22</v>
      </c>
      <c r="E17" s="7" t="s">
        <v>22</v>
      </c>
      <c r="F17" s="7" t="s">
        <v>26</v>
      </c>
      <c r="G17" s="7" t="s">
        <v>22</v>
      </c>
      <c r="H17" s="7" t="s">
        <v>26</v>
      </c>
      <c r="I17" s="7" t="s">
        <v>26</v>
      </c>
      <c r="J17" s="7" t="s">
        <v>22</v>
      </c>
      <c r="K17" s="7" t="s">
        <v>26</v>
      </c>
      <c r="L17" s="56">
        <f t="shared" si="0"/>
        <v>0</v>
      </c>
      <c r="M17" s="57" t="str">
        <f t="shared" si="1"/>
        <v>no se considera cargo critico</v>
      </c>
      <c r="N17" s="58"/>
      <c r="O17" s="59" t="str">
        <f t="shared" si="2"/>
        <v>verificacion de antecedentes - contraloria - policia</v>
      </c>
    </row>
    <row r="18" spans="1:15" s="38" customFormat="1">
      <c r="A18" s="8" t="s">
        <v>135</v>
      </c>
      <c r="B18" s="54" t="s">
        <v>47</v>
      </c>
      <c r="C18" s="55" t="s">
        <v>47</v>
      </c>
      <c r="D18" s="7" t="s">
        <v>26</v>
      </c>
      <c r="E18" s="7" t="s">
        <v>26</v>
      </c>
      <c r="F18" s="7" t="s">
        <v>22</v>
      </c>
      <c r="G18" s="7" t="s">
        <v>22</v>
      </c>
      <c r="H18" s="7" t="s">
        <v>26</v>
      </c>
      <c r="I18" s="7" t="s">
        <v>22</v>
      </c>
      <c r="J18" s="7" t="s">
        <v>26</v>
      </c>
      <c r="K18" s="7" t="s">
        <v>26</v>
      </c>
      <c r="L18" s="56">
        <f t="shared" si="0"/>
        <v>0</v>
      </c>
      <c r="M18" s="57" t="str">
        <f t="shared" si="1"/>
        <v>no se considera cargo critico</v>
      </c>
      <c r="N18" s="58"/>
      <c r="O18" s="59" t="str">
        <f t="shared" si="2"/>
        <v>verificacion de antecedentes - contraloria - policia</v>
      </c>
    </row>
    <row r="19" spans="1:15" s="38" customFormat="1">
      <c r="A19" s="8" t="s">
        <v>136</v>
      </c>
      <c r="B19" s="54" t="s">
        <v>99</v>
      </c>
      <c r="C19" s="55" t="s">
        <v>99</v>
      </c>
      <c r="D19" s="7" t="s">
        <v>22</v>
      </c>
      <c r="E19" s="7" t="s">
        <v>26</v>
      </c>
      <c r="F19" s="7" t="s">
        <v>26</v>
      </c>
      <c r="G19" s="7" t="s">
        <v>22</v>
      </c>
      <c r="H19" s="7" t="s">
        <v>22</v>
      </c>
      <c r="I19" s="7" t="s">
        <v>26</v>
      </c>
      <c r="J19" s="7" t="s">
        <v>26</v>
      </c>
      <c r="K19" s="7" t="s">
        <v>26</v>
      </c>
      <c r="L19" s="56">
        <f t="shared" si="0"/>
        <v>0</v>
      </c>
      <c r="M19" s="57" t="str">
        <f t="shared" si="1"/>
        <v>no se considera cargo critico</v>
      </c>
      <c r="N19" s="58"/>
      <c r="O19" s="59" t="str">
        <f t="shared" si="2"/>
        <v>verificacion de antecedentes - contraloria - policia</v>
      </c>
    </row>
    <row r="20" spans="1:15" s="38" customFormat="1">
      <c r="A20" s="8" t="s">
        <v>136</v>
      </c>
      <c r="B20" s="54" t="s">
        <v>137</v>
      </c>
      <c r="C20" s="55" t="s">
        <v>137</v>
      </c>
      <c r="D20" s="7" t="s">
        <v>22</v>
      </c>
      <c r="E20" s="7" t="s">
        <v>24</v>
      </c>
      <c r="F20" s="7" t="s">
        <v>22</v>
      </c>
      <c r="G20" s="7" t="s">
        <v>22</v>
      </c>
      <c r="H20" s="7" t="s">
        <v>24</v>
      </c>
      <c r="I20" s="7" t="s">
        <v>26</v>
      </c>
      <c r="J20" s="7" t="s">
        <v>22</v>
      </c>
      <c r="K20" s="7" t="s">
        <v>26</v>
      </c>
      <c r="L20" s="56">
        <f t="shared" si="0"/>
        <v>0</v>
      </c>
      <c r="M20" s="57" t="str">
        <f t="shared" si="1"/>
        <v>no se considera cargo critico</v>
      </c>
      <c r="N20" s="58"/>
      <c r="O20" s="59" t="str">
        <f t="shared" si="2"/>
        <v>verificacion de antecedentes - contraloria - policia</v>
      </c>
    </row>
    <row r="21" spans="1:15" s="38" customFormat="1">
      <c r="A21" s="8" t="s">
        <v>138</v>
      </c>
      <c r="B21" s="60" t="s">
        <v>98</v>
      </c>
      <c r="C21" s="61" t="s">
        <v>98</v>
      </c>
      <c r="D21" s="7" t="s">
        <v>26</v>
      </c>
      <c r="E21" s="7" t="s">
        <v>22</v>
      </c>
      <c r="F21" s="7" t="s">
        <v>26</v>
      </c>
      <c r="G21" s="7" t="s">
        <v>22</v>
      </c>
      <c r="H21" s="7" t="s">
        <v>26</v>
      </c>
      <c r="I21" s="7" t="s">
        <v>26</v>
      </c>
      <c r="J21" s="7" t="s">
        <v>22</v>
      </c>
      <c r="K21" s="7" t="s">
        <v>26</v>
      </c>
      <c r="L21" s="56">
        <f t="shared" si="0"/>
        <v>0</v>
      </c>
      <c r="M21" s="62" t="str">
        <f t="shared" si="1"/>
        <v>no se considera cargo critico</v>
      </c>
      <c r="N21" s="59"/>
      <c r="O21" s="59" t="str">
        <f t="shared" si="2"/>
        <v>verificacion de antecedentes - contraloria - policia</v>
      </c>
    </row>
    <row r="22" spans="1:15" s="38" customFormat="1">
      <c r="A22" s="8" t="s">
        <v>138</v>
      </c>
      <c r="B22" s="60" t="s">
        <v>100</v>
      </c>
      <c r="C22" s="61" t="s">
        <v>100</v>
      </c>
      <c r="D22" s="7" t="s">
        <v>26</v>
      </c>
      <c r="E22" s="7" t="s">
        <v>24</v>
      </c>
      <c r="F22" s="7" t="s">
        <v>26</v>
      </c>
      <c r="G22" s="7" t="s">
        <v>22</v>
      </c>
      <c r="H22" s="7" t="s">
        <v>26</v>
      </c>
      <c r="I22" s="7" t="s">
        <v>26</v>
      </c>
      <c r="J22" s="7" t="s">
        <v>24</v>
      </c>
      <c r="K22" s="7" t="s">
        <v>26</v>
      </c>
      <c r="L22" s="56">
        <f t="shared" si="0"/>
        <v>0</v>
      </c>
      <c r="M22" s="62" t="str">
        <f t="shared" si="1"/>
        <v>no se considera cargo critico</v>
      </c>
      <c r="N22" s="59"/>
      <c r="O22" s="59" t="str">
        <f t="shared" si="2"/>
        <v>verificacion de antecedentes - contraloria - policia</v>
      </c>
    </row>
    <row r="23" spans="1:15" s="38" customFormat="1">
      <c r="A23" s="8" t="s">
        <v>138</v>
      </c>
      <c r="B23" s="60" t="s">
        <v>101</v>
      </c>
      <c r="C23" s="61" t="s">
        <v>101</v>
      </c>
      <c r="D23" s="7" t="s">
        <v>26</v>
      </c>
      <c r="E23" s="7" t="s">
        <v>22</v>
      </c>
      <c r="F23" s="7" t="s">
        <v>22</v>
      </c>
      <c r="G23" s="7" t="s">
        <v>22</v>
      </c>
      <c r="H23" s="7" t="s">
        <v>24</v>
      </c>
      <c r="I23" s="7" t="s">
        <v>26</v>
      </c>
      <c r="J23" s="7" t="s">
        <v>22</v>
      </c>
      <c r="K23" s="7" t="s">
        <v>26</v>
      </c>
      <c r="L23" s="56">
        <f t="shared" si="0"/>
        <v>0</v>
      </c>
      <c r="M23" s="57" t="str">
        <f t="shared" si="1"/>
        <v>no se considera cargo critico</v>
      </c>
      <c r="N23" s="58"/>
      <c r="O23" s="59" t="str">
        <f t="shared" si="2"/>
        <v>verificacion de antecedentes - contraloria - policia</v>
      </c>
    </row>
    <row r="24" spans="1:15" s="38" customFormat="1">
      <c r="A24" s="8" t="s">
        <v>138</v>
      </c>
      <c r="B24" s="60" t="s">
        <v>102</v>
      </c>
      <c r="C24" s="61" t="s">
        <v>102</v>
      </c>
      <c r="D24" s="7" t="s">
        <v>26</v>
      </c>
      <c r="E24" s="7" t="s">
        <v>22</v>
      </c>
      <c r="F24" s="7" t="s">
        <v>22</v>
      </c>
      <c r="G24" s="7" t="s">
        <v>22</v>
      </c>
      <c r="H24" s="7" t="s">
        <v>24</v>
      </c>
      <c r="I24" s="7" t="s">
        <v>26</v>
      </c>
      <c r="J24" s="7" t="s">
        <v>22</v>
      </c>
      <c r="K24" s="7" t="s">
        <v>26</v>
      </c>
      <c r="L24" s="56">
        <f t="shared" si="0"/>
        <v>0</v>
      </c>
      <c r="M24" s="57" t="str">
        <f t="shared" si="1"/>
        <v>no se considera cargo critico</v>
      </c>
      <c r="N24" s="58"/>
      <c r="O24" s="59" t="str">
        <f t="shared" si="2"/>
        <v>verificacion de antecedentes - contraloria - policia</v>
      </c>
    </row>
    <row r="25" spans="1:15" s="38" customFormat="1">
      <c r="A25" s="8" t="s">
        <v>49</v>
      </c>
      <c r="B25" s="60" t="s">
        <v>50</v>
      </c>
      <c r="C25" s="61" t="s">
        <v>50</v>
      </c>
      <c r="D25" s="7" t="s">
        <v>26</v>
      </c>
      <c r="E25" s="7" t="s">
        <v>26</v>
      </c>
      <c r="F25" s="7" t="s">
        <v>26</v>
      </c>
      <c r="G25" s="7" t="s">
        <v>24</v>
      </c>
      <c r="H25" s="7" t="s">
        <v>26</v>
      </c>
      <c r="I25" s="7" t="s">
        <v>26</v>
      </c>
      <c r="J25" s="7" t="s">
        <v>26</v>
      </c>
      <c r="K25" s="7" t="s">
        <v>26</v>
      </c>
      <c r="L25" s="56">
        <f t="shared" si="0"/>
        <v>0</v>
      </c>
      <c r="M25" s="57" t="str">
        <f t="shared" si="1"/>
        <v>no se considera cargo critico</v>
      </c>
      <c r="N25" s="63"/>
      <c r="O25" s="59" t="str">
        <f t="shared" si="2"/>
        <v>verificacion de antecedentes - contraloria - policia</v>
      </c>
    </row>
    <row r="26" spans="1:15" s="38" customFormat="1">
      <c r="A26" s="8" t="s">
        <v>51</v>
      </c>
      <c r="B26" s="60" t="s">
        <v>52</v>
      </c>
      <c r="C26" s="61" t="s">
        <v>52</v>
      </c>
      <c r="D26" s="7" t="s">
        <v>26</v>
      </c>
      <c r="E26" s="7" t="s">
        <v>26</v>
      </c>
      <c r="F26" s="7" t="s">
        <v>22</v>
      </c>
      <c r="G26" s="7" t="s">
        <v>22</v>
      </c>
      <c r="H26" s="7" t="s">
        <v>26</v>
      </c>
      <c r="I26" s="7" t="s">
        <v>26</v>
      </c>
      <c r="J26" s="7" t="s">
        <v>22</v>
      </c>
      <c r="K26" s="7" t="s">
        <v>26</v>
      </c>
      <c r="L26" s="56">
        <f t="shared" si="0"/>
        <v>0</v>
      </c>
      <c r="M26" s="57" t="str">
        <f t="shared" si="1"/>
        <v>no se considera cargo critico</v>
      </c>
      <c r="N26" s="63"/>
      <c r="O26" s="59" t="str">
        <f t="shared" si="2"/>
        <v>verificacion de antecedentes - contraloria - policia</v>
      </c>
    </row>
    <row r="27" spans="1:15" s="38" customFormat="1">
      <c r="A27" s="8" t="s">
        <v>51</v>
      </c>
      <c r="B27" s="60" t="s">
        <v>53</v>
      </c>
      <c r="C27" s="61" t="s">
        <v>53</v>
      </c>
      <c r="D27" s="7" t="s">
        <v>26</v>
      </c>
      <c r="E27" s="7" t="s">
        <v>26</v>
      </c>
      <c r="F27" s="7" t="s">
        <v>22</v>
      </c>
      <c r="G27" s="7" t="s">
        <v>22</v>
      </c>
      <c r="H27" s="7" t="s">
        <v>26</v>
      </c>
      <c r="I27" s="7" t="s">
        <v>26</v>
      </c>
      <c r="J27" s="7" t="s">
        <v>22</v>
      </c>
      <c r="K27" s="7" t="s">
        <v>26</v>
      </c>
      <c r="L27" s="56">
        <f t="shared" si="0"/>
        <v>0</v>
      </c>
      <c r="M27" s="57" t="str">
        <f t="shared" si="1"/>
        <v>no se considera cargo critico</v>
      </c>
      <c r="N27" s="63"/>
      <c r="O27" s="59" t="str">
        <f t="shared" si="2"/>
        <v>verificacion de antecedentes - contraloria - policia</v>
      </c>
    </row>
    <row r="28" spans="1:15" s="38" customFormat="1">
      <c r="A28" s="8" t="s">
        <v>51</v>
      </c>
      <c r="B28" s="60" t="s">
        <v>54</v>
      </c>
      <c r="C28" s="61" t="s">
        <v>54</v>
      </c>
      <c r="D28" s="7" t="s">
        <v>26</v>
      </c>
      <c r="E28" s="7" t="s">
        <v>26</v>
      </c>
      <c r="F28" s="7" t="s">
        <v>26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56">
        <f t="shared" si="0"/>
        <v>0</v>
      </c>
      <c r="M28" s="57" t="str">
        <f t="shared" si="1"/>
        <v>no se considera cargo critico</v>
      </c>
      <c r="N28" s="63"/>
      <c r="O28" s="59" t="str">
        <f t="shared" si="2"/>
        <v>verificacion de antecedentes - contraloria - policia</v>
      </c>
    </row>
    <row r="29" spans="1:15" s="38" customFormat="1">
      <c r="A29" s="8" t="s">
        <v>51</v>
      </c>
      <c r="B29" s="60" t="s">
        <v>55</v>
      </c>
      <c r="C29" s="61" t="s">
        <v>55</v>
      </c>
      <c r="D29" s="7" t="s">
        <v>26</v>
      </c>
      <c r="E29" s="7" t="s">
        <v>26</v>
      </c>
      <c r="F29" s="7" t="s">
        <v>22</v>
      </c>
      <c r="G29" s="7" t="s">
        <v>22</v>
      </c>
      <c r="H29" s="7" t="s">
        <v>26</v>
      </c>
      <c r="I29" s="7" t="s">
        <v>26</v>
      </c>
      <c r="J29" s="7" t="s">
        <v>26</v>
      </c>
      <c r="K29" s="7" t="s">
        <v>26</v>
      </c>
      <c r="L29" s="56">
        <f t="shared" si="0"/>
        <v>0</v>
      </c>
      <c r="M29" s="57" t="str">
        <f t="shared" si="1"/>
        <v>no se considera cargo critico</v>
      </c>
      <c r="N29" s="64"/>
      <c r="O29" s="59" t="str">
        <f t="shared" si="2"/>
        <v>verificacion de antecedentes - contraloria - policia</v>
      </c>
    </row>
    <row r="30" spans="1:15" s="38" customFormat="1">
      <c r="A30" s="8" t="s">
        <v>51</v>
      </c>
      <c r="B30" s="60" t="s">
        <v>56</v>
      </c>
      <c r="C30" s="61" t="s">
        <v>56</v>
      </c>
      <c r="D30" s="7" t="s">
        <v>26</v>
      </c>
      <c r="E30" s="7" t="s">
        <v>26</v>
      </c>
      <c r="F30" s="7" t="s">
        <v>22</v>
      </c>
      <c r="G30" s="7" t="s">
        <v>22</v>
      </c>
      <c r="H30" s="7" t="s">
        <v>22</v>
      </c>
      <c r="I30" s="7" t="s">
        <v>26</v>
      </c>
      <c r="J30" s="7" t="s">
        <v>22</v>
      </c>
      <c r="K30" s="7" t="s">
        <v>26</v>
      </c>
      <c r="L30" s="56">
        <f t="shared" si="0"/>
        <v>0</v>
      </c>
      <c r="M30" s="57" t="str">
        <f t="shared" si="1"/>
        <v>no se considera cargo critico</v>
      </c>
      <c r="N30" s="64"/>
      <c r="O30" s="59" t="str">
        <f t="shared" si="2"/>
        <v>verificacion de antecedentes - contraloria - policia</v>
      </c>
    </row>
    <row r="31" spans="1:15" s="38" customFormat="1">
      <c r="A31" s="8" t="s">
        <v>57</v>
      </c>
      <c r="B31" s="60" t="s">
        <v>58</v>
      </c>
      <c r="C31" s="61" t="s">
        <v>58</v>
      </c>
      <c r="D31" s="7" t="s">
        <v>26</v>
      </c>
      <c r="E31" s="7" t="s">
        <v>26</v>
      </c>
      <c r="F31" s="7" t="s">
        <v>24</v>
      </c>
      <c r="G31" s="7" t="s">
        <v>22</v>
      </c>
      <c r="H31" s="7" t="s">
        <v>22</v>
      </c>
      <c r="I31" s="7" t="s">
        <v>22</v>
      </c>
      <c r="J31" s="7" t="s">
        <v>26</v>
      </c>
      <c r="K31" s="7" t="s">
        <v>26</v>
      </c>
      <c r="L31" s="56">
        <f t="shared" si="0"/>
        <v>0</v>
      </c>
      <c r="M31" s="57" t="str">
        <f t="shared" si="1"/>
        <v>no se considera cargo critico</v>
      </c>
      <c r="N31" s="64"/>
      <c r="O31" s="59" t="str">
        <f t="shared" si="2"/>
        <v>verificacion de antecedentes - contraloria - policia</v>
      </c>
    </row>
    <row r="32" spans="1:15" s="38" customFormat="1">
      <c r="A32" s="8" t="s">
        <v>57</v>
      </c>
      <c r="B32" s="60" t="s">
        <v>59</v>
      </c>
      <c r="C32" s="61" t="s">
        <v>59</v>
      </c>
      <c r="D32" s="7" t="s">
        <v>26</v>
      </c>
      <c r="E32" s="7" t="s">
        <v>26</v>
      </c>
      <c r="F32" s="7" t="s">
        <v>26</v>
      </c>
      <c r="G32" s="7" t="s">
        <v>22</v>
      </c>
      <c r="H32" s="7" t="s">
        <v>26</v>
      </c>
      <c r="I32" s="7" t="s">
        <v>22</v>
      </c>
      <c r="J32" s="7" t="s">
        <v>26</v>
      </c>
      <c r="K32" s="7" t="s">
        <v>26</v>
      </c>
      <c r="L32" s="56">
        <f t="shared" si="0"/>
        <v>0</v>
      </c>
      <c r="M32" s="57" t="str">
        <f t="shared" si="1"/>
        <v>no se considera cargo critico</v>
      </c>
      <c r="N32" s="58"/>
      <c r="O32" s="59" t="str">
        <f t="shared" si="2"/>
        <v>verificacion de antecedentes - contraloria - policia</v>
      </c>
    </row>
    <row r="33" spans="1:15" s="38" customFormat="1">
      <c r="A33" s="8" t="s">
        <v>57</v>
      </c>
      <c r="B33" s="60" t="s">
        <v>60</v>
      </c>
      <c r="C33" s="61" t="s">
        <v>60</v>
      </c>
      <c r="D33" s="7" t="s">
        <v>26</v>
      </c>
      <c r="E33" s="7" t="s">
        <v>22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56">
        <f t="shared" si="0"/>
        <v>0</v>
      </c>
      <c r="M33" s="57" t="str">
        <f t="shared" si="1"/>
        <v>no se considera cargo critico</v>
      </c>
      <c r="N33" s="58"/>
      <c r="O33" s="59" t="str">
        <f t="shared" si="2"/>
        <v>verificacion de antecedentes - contraloria - policia</v>
      </c>
    </row>
    <row r="34" spans="1:15" s="38" customFormat="1">
      <c r="A34" s="8" t="s">
        <v>57</v>
      </c>
      <c r="B34" s="60" t="s">
        <v>61</v>
      </c>
      <c r="C34" s="61" t="s">
        <v>61</v>
      </c>
      <c r="D34" s="7" t="s">
        <v>26</v>
      </c>
      <c r="E34" s="7" t="s">
        <v>22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56">
        <f t="shared" si="0"/>
        <v>0</v>
      </c>
      <c r="M34" s="57" t="str">
        <f t="shared" si="1"/>
        <v>no se considera cargo critico</v>
      </c>
      <c r="N34" s="58"/>
      <c r="O34" s="59" t="str">
        <f t="shared" si="2"/>
        <v>verificacion de antecedentes - contraloria - policia</v>
      </c>
    </row>
    <row r="35" spans="1:15" s="38" customFormat="1">
      <c r="A35" s="8" t="s">
        <v>169</v>
      </c>
      <c r="B35" s="60" t="s">
        <v>62</v>
      </c>
      <c r="C35" s="61" t="s">
        <v>62</v>
      </c>
      <c r="D35" s="7" t="s">
        <v>26</v>
      </c>
      <c r="E35" s="7" t="s">
        <v>26</v>
      </c>
      <c r="F35" s="7" t="s">
        <v>26</v>
      </c>
      <c r="G35" s="7" t="s">
        <v>22</v>
      </c>
      <c r="H35" s="7" t="s">
        <v>22</v>
      </c>
      <c r="I35" s="7" t="s">
        <v>26</v>
      </c>
      <c r="J35" s="7" t="s">
        <v>26</v>
      </c>
      <c r="K35" s="7" t="s">
        <v>26</v>
      </c>
      <c r="L35" s="56">
        <f t="shared" si="0"/>
        <v>0</v>
      </c>
      <c r="M35" s="57" t="str">
        <f t="shared" si="1"/>
        <v>no se considera cargo critico</v>
      </c>
      <c r="N35" s="64"/>
      <c r="O35" s="59" t="str">
        <f t="shared" si="2"/>
        <v>verificacion de antecedentes - contraloria - policia</v>
      </c>
    </row>
    <row r="36" spans="1:15" s="38" customFormat="1">
      <c r="A36" s="8" t="s">
        <v>169</v>
      </c>
      <c r="B36" s="60" t="s">
        <v>63</v>
      </c>
      <c r="C36" s="61" t="s">
        <v>63</v>
      </c>
      <c r="D36" s="7" t="s">
        <v>26</v>
      </c>
      <c r="E36" s="7" t="s">
        <v>26</v>
      </c>
      <c r="F36" s="7" t="s">
        <v>26</v>
      </c>
      <c r="G36" s="7" t="s">
        <v>22</v>
      </c>
      <c r="H36" s="7" t="s">
        <v>22</v>
      </c>
      <c r="I36" s="7" t="s">
        <v>26</v>
      </c>
      <c r="J36" s="7" t="s">
        <v>26</v>
      </c>
      <c r="K36" s="7" t="s">
        <v>24</v>
      </c>
      <c r="L36" s="56">
        <f t="shared" si="0"/>
        <v>0</v>
      </c>
      <c r="M36" s="57" t="str">
        <f t="shared" si="1"/>
        <v>no se considera cargo critico</v>
      </c>
      <c r="N36" s="64"/>
      <c r="O36" s="59" t="str">
        <f t="shared" si="2"/>
        <v>verificacion de antecedentes - contraloria - policia</v>
      </c>
    </row>
    <row r="37" spans="1:15" s="38" customFormat="1">
      <c r="A37" s="8" t="s">
        <v>169</v>
      </c>
      <c r="B37" s="60" t="s">
        <v>139</v>
      </c>
      <c r="C37" s="61" t="s">
        <v>139</v>
      </c>
      <c r="D37" s="7" t="s">
        <v>26</v>
      </c>
      <c r="E37" s="7" t="s">
        <v>26</v>
      </c>
      <c r="F37" s="7" t="s">
        <v>26</v>
      </c>
      <c r="G37" s="7" t="s">
        <v>22</v>
      </c>
      <c r="H37" s="7" t="s">
        <v>26</v>
      </c>
      <c r="I37" s="7" t="s">
        <v>26</v>
      </c>
      <c r="J37" s="7" t="s">
        <v>26</v>
      </c>
      <c r="K37" s="7" t="s">
        <v>26</v>
      </c>
      <c r="L37" s="56">
        <f t="shared" si="0"/>
        <v>0</v>
      </c>
      <c r="M37" s="57" t="str">
        <f t="shared" si="1"/>
        <v>no se considera cargo critico</v>
      </c>
      <c r="N37" s="64"/>
      <c r="O37" s="59" t="str">
        <f t="shared" si="2"/>
        <v>verificacion de antecedentes - contraloria - policia</v>
      </c>
    </row>
    <row r="38" spans="1:15" s="38" customFormat="1">
      <c r="A38" s="8" t="s">
        <v>169</v>
      </c>
      <c r="B38" s="60" t="s">
        <v>140</v>
      </c>
      <c r="C38" s="61" t="s">
        <v>140</v>
      </c>
      <c r="D38" s="7" t="s">
        <v>26</v>
      </c>
      <c r="E38" s="7" t="s">
        <v>26</v>
      </c>
      <c r="F38" s="7" t="s">
        <v>26</v>
      </c>
      <c r="G38" s="7" t="s">
        <v>22</v>
      </c>
      <c r="H38" s="7" t="s">
        <v>26</v>
      </c>
      <c r="I38" s="7" t="s">
        <v>26</v>
      </c>
      <c r="J38" s="7" t="s">
        <v>26</v>
      </c>
      <c r="K38" s="7" t="s">
        <v>26</v>
      </c>
      <c r="L38" s="56">
        <f t="shared" si="0"/>
        <v>0</v>
      </c>
      <c r="M38" s="57" t="str">
        <f t="shared" si="1"/>
        <v>no se considera cargo critico</v>
      </c>
      <c r="N38" s="58"/>
      <c r="O38" s="59" t="str">
        <f t="shared" si="2"/>
        <v>verificacion de antecedentes - contraloria - policia</v>
      </c>
    </row>
    <row r="39" spans="1:15" s="38" customFormat="1">
      <c r="A39" s="8" t="s">
        <v>169</v>
      </c>
      <c r="B39" s="60" t="s">
        <v>64</v>
      </c>
      <c r="C39" s="61" t="s">
        <v>64</v>
      </c>
      <c r="D39" s="7" t="s">
        <v>26</v>
      </c>
      <c r="E39" s="7" t="s">
        <v>24</v>
      </c>
      <c r="F39" s="7" t="s">
        <v>26</v>
      </c>
      <c r="G39" s="7" t="s">
        <v>22</v>
      </c>
      <c r="H39" s="7" t="s">
        <v>22</v>
      </c>
      <c r="I39" s="7" t="s">
        <v>26</v>
      </c>
      <c r="J39" s="7" t="s">
        <v>24</v>
      </c>
      <c r="K39" s="7" t="s">
        <v>24</v>
      </c>
      <c r="L39" s="56">
        <f t="shared" si="0"/>
        <v>0</v>
      </c>
      <c r="M39" s="57" t="str">
        <f t="shared" si="1"/>
        <v>no se considera cargo critico</v>
      </c>
      <c r="N39" s="64"/>
      <c r="O39" s="59" t="str">
        <f t="shared" si="2"/>
        <v>verificacion de antecedentes - contraloria - policia</v>
      </c>
    </row>
    <row r="40" spans="1:15" s="38" customFormat="1">
      <c r="A40" s="8" t="s">
        <v>169</v>
      </c>
      <c r="B40" s="60" t="s">
        <v>48</v>
      </c>
      <c r="C40" s="61" t="s">
        <v>48</v>
      </c>
      <c r="D40" s="7" t="s">
        <v>26</v>
      </c>
      <c r="E40" s="7" t="s">
        <v>24</v>
      </c>
      <c r="F40" s="7" t="s">
        <v>26</v>
      </c>
      <c r="G40" s="7" t="s">
        <v>22</v>
      </c>
      <c r="H40" s="7" t="s">
        <v>22</v>
      </c>
      <c r="I40" s="7" t="s">
        <v>26</v>
      </c>
      <c r="J40" s="7" t="s">
        <v>26</v>
      </c>
      <c r="K40" s="7" t="s">
        <v>26</v>
      </c>
      <c r="L40" s="56">
        <f t="shared" si="0"/>
        <v>0</v>
      </c>
      <c r="M40" s="57" t="str">
        <f t="shared" si="1"/>
        <v>no se considera cargo critico</v>
      </c>
      <c r="N40" s="58"/>
      <c r="O40" s="59" t="str">
        <f t="shared" si="2"/>
        <v>verificacion de antecedentes - contraloria - policia</v>
      </c>
    </row>
    <row r="41" spans="1:15" s="38" customFormat="1">
      <c r="A41" s="8" t="s">
        <v>169</v>
      </c>
      <c r="B41" s="60" t="s">
        <v>170</v>
      </c>
      <c r="C41" s="61" t="s">
        <v>171</v>
      </c>
      <c r="D41" s="7" t="s">
        <v>26</v>
      </c>
      <c r="E41" s="7" t="s">
        <v>22</v>
      </c>
      <c r="F41" s="7" t="s">
        <v>26</v>
      </c>
      <c r="G41" s="7" t="s">
        <v>22</v>
      </c>
      <c r="H41" s="7" t="s">
        <v>22</v>
      </c>
      <c r="I41" s="7" t="s">
        <v>22</v>
      </c>
      <c r="J41" s="7" t="s">
        <v>26</v>
      </c>
      <c r="K41" s="7" t="s">
        <v>26</v>
      </c>
      <c r="L41" s="56">
        <f t="shared" si="0"/>
        <v>0</v>
      </c>
      <c r="M41" s="57" t="str">
        <f t="shared" si="1"/>
        <v>no se considera cargo critico</v>
      </c>
      <c r="N41" s="58"/>
      <c r="O41" s="59" t="str">
        <f t="shared" si="2"/>
        <v>verificacion de antecedentes - contraloria - policia</v>
      </c>
    </row>
    <row r="42" spans="1:15" s="38" customFormat="1">
      <c r="A42" s="8" t="s">
        <v>169</v>
      </c>
      <c r="B42" s="60" t="s">
        <v>65</v>
      </c>
      <c r="C42" s="61" t="s">
        <v>65</v>
      </c>
      <c r="D42" s="7" t="s">
        <v>26</v>
      </c>
      <c r="E42" s="7" t="s">
        <v>26</v>
      </c>
      <c r="F42" s="7" t="s">
        <v>26</v>
      </c>
      <c r="G42" s="7" t="s">
        <v>26</v>
      </c>
      <c r="H42" s="7" t="s">
        <v>26</v>
      </c>
      <c r="I42" s="7" t="s">
        <v>26</v>
      </c>
      <c r="J42" s="7" t="s">
        <v>26</v>
      </c>
      <c r="K42" s="7" t="s">
        <v>26</v>
      </c>
      <c r="L42" s="56">
        <f t="shared" si="0"/>
        <v>0</v>
      </c>
      <c r="M42" s="57" t="str">
        <f t="shared" si="1"/>
        <v>no se considera cargo critico</v>
      </c>
      <c r="N42" s="64"/>
      <c r="O42" s="59" t="str">
        <f t="shared" si="2"/>
        <v>verificacion de antecedentes - contraloria - policia</v>
      </c>
    </row>
    <row r="43" spans="1:15" s="38" customFormat="1">
      <c r="A43" s="8" t="s">
        <v>169</v>
      </c>
      <c r="B43" s="60" t="s">
        <v>66</v>
      </c>
      <c r="C43" s="61" t="s">
        <v>66</v>
      </c>
      <c r="D43" s="7" t="s">
        <v>26</v>
      </c>
      <c r="E43" s="7" t="s">
        <v>24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26</v>
      </c>
      <c r="K43" s="7" t="s">
        <v>26</v>
      </c>
      <c r="L43" s="56">
        <f t="shared" si="0"/>
        <v>0</v>
      </c>
      <c r="M43" s="57" t="str">
        <f t="shared" si="1"/>
        <v>no se considera cargo critico</v>
      </c>
      <c r="N43" s="58"/>
      <c r="O43" s="59" t="str">
        <f t="shared" si="2"/>
        <v>verificacion de antecedentes - contraloria - policia</v>
      </c>
    </row>
    <row r="44" spans="1:15" s="38" customFormat="1">
      <c r="A44" s="8" t="s">
        <v>67</v>
      </c>
      <c r="B44" s="60" t="s">
        <v>68</v>
      </c>
      <c r="C44" s="61" t="s">
        <v>68</v>
      </c>
      <c r="D44" s="7" t="s">
        <v>26</v>
      </c>
      <c r="E44" s="7" t="s">
        <v>26</v>
      </c>
      <c r="F44" s="7" t="s">
        <v>26</v>
      </c>
      <c r="G44" s="7" t="s">
        <v>22</v>
      </c>
      <c r="H44" s="7" t="s">
        <v>26</v>
      </c>
      <c r="I44" s="7" t="s">
        <v>24</v>
      </c>
      <c r="J44" s="7" t="s">
        <v>24</v>
      </c>
      <c r="K44" s="7" t="s">
        <v>22</v>
      </c>
      <c r="L44" s="56">
        <f t="shared" si="0"/>
        <v>0</v>
      </c>
      <c r="M44" s="57" t="str">
        <f t="shared" si="1"/>
        <v>no se considera cargo critico</v>
      </c>
      <c r="N44" s="64"/>
      <c r="O44" s="59" t="str">
        <f t="shared" si="2"/>
        <v>verificacion de antecedentes - contraloria - policia</v>
      </c>
    </row>
    <row r="45" spans="1:15" s="38" customFormat="1">
      <c r="A45" s="8" t="s">
        <v>69</v>
      </c>
      <c r="B45" s="60" t="s">
        <v>70</v>
      </c>
      <c r="C45" s="61" t="s">
        <v>70</v>
      </c>
      <c r="D45" s="7" t="s">
        <v>26</v>
      </c>
      <c r="E45" s="7" t="s">
        <v>26</v>
      </c>
      <c r="F45" s="7" t="s">
        <v>26</v>
      </c>
      <c r="G45" s="7" t="s">
        <v>26</v>
      </c>
      <c r="H45" s="7" t="s">
        <v>26</v>
      </c>
      <c r="I45" s="7" t="s">
        <v>26</v>
      </c>
      <c r="J45" s="7" t="s">
        <v>26</v>
      </c>
      <c r="K45" s="7" t="s">
        <v>26</v>
      </c>
      <c r="L45" s="56">
        <f t="shared" si="0"/>
        <v>0</v>
      </c>
      <c r="M45" s="57" t="str">
        <f t="shared" si="1"/>
        <v>no se considera cargo critico</v>
      </c>
      <c r="N45" s="58"/>
      <c r="O45" s="59" t="str">
        <f t="shared" si="2"/>
        <v>verificacion de antecedentes - contraloria - policia</v>
      </c>
    </row>
    <row r="46" spans="1:15" s="38" customFormat="1">
      <c r="A46" s="8" t="s">
        <v>69</v>
      </c>
      <c r="B46" s="60" t="s">
        <v>141</v>
      </c>
      <c r="C46" s="61" t="s">
        <v>141</v>
      </c>
      <c r="D46" s="7" t="s">
        <v>26</v>
      </c>
      <c r="E46" s="7" t="s">
        <v>26</v>
      </c>
      <c r="F46" s="7" t="s">
        <v>26</v>
      </c>
      <c r="G46" s="7" t="s">
        <v>26</v>
      </c>
      <c r="H46" s="7" t="s">
        <v>26</v>
      </c>
      <c r="I46" s="7" t="s">
        <v>26</v>
      </c>
      <c r="J46" s="7" t="s">
        <v>26</v>
      </c>
      <c r="K46" s="7" t="s">
        <v>26</v>
      </c>
      <c r="L46" s="56">
        <f t="shared" si="0"/>
        <v>0</v>
      </c>
      <c r="M46" s="57" t="str">
        <f t="shared" si="1"/>
        <v>no se considera cargo critico</v>
      </c>
      <c r="N46" s="58"/>
      <c r="O46" s="59" t="str">
        <f t="shared" si="2"/>
        <v>verificacion de antecedentes - contraloria - policia</v>
      </c>
    </row>
    <row r="47" spans="1:15" s="38" customFormat="1" ht="15" customHeight="1">
      <c r="A47" s="8" t="s">
        <v>69</v>
      </c>
      <c r="B47" s="60" t="s">
        <v>71</v>
      </c>
      <c r="C47" s="61" t="s">
        <v>71</v>
      </c>
      <c r="D47" s="7" t="s">
        <v>24</v>
      </c>
      <c r="E47" s="7" t="s">
        <v>26</v>
      </c>
      <c r="F47" s="7" t="s">
        <v>26</v>
      </c>
      <c r="G47" s="7" t="s">
        <v>22</v>
      </c>
      <c r="H47" s="7" t="s">
        <v>22</v>
      </c>
      <c r="I47" s="7" t="s">
        <v>26</v>
      </c>
      <c r="J47" s="7" t="s">
        <v>24</v>
      </c>
      <c r="K47" s="7" t="s">
        <v>26</v>
      </c>
      <c r="L47" s="56">
        <f t="shared" si="0"/>
        <v>0</v>
      </c>
      <c r="M47" s="65" t="str">
        <f t="shared" si="1"/>
        <v>no se considera cargo critico</v>
      </c>
      <c r="N47" s="66"/>
      <c r="O47" s="59" t="str">
        <f t="shared" si="2"/>
        <v>verificacion de antecedentes - contraloria - policia</v>
      </c>
    </row>
    <row r="48" spans="1:15" s="38" customFormat="1" ht="15" customHeight="1">
      <c r="A48" s="8" t="s">
        <v>69</v>
      </c>
      <c r="B48" s="60" t="s">
        <v>72</v>
      </c>
      <c r="C48" s="61" t="s">
        <v>72</v>
      </c>
      <c r="D48" s="7" t="s">
        <v>22</v>
      </c>
      <c r="E48" s="7" t="s">
        <v>22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26</v>
      </c>
      <c r="L48" s="56">
        <f t="shared" si="0"/>
        <v>0</v>
      </c>
      <c r="M48" s="65" t="str">
        <f t="shared" si="1"/>
        <v>no se considera cargo critico</v>
      </c>
      <c r="N48" s="66"/>
      <c r="O48" s="59" t="str">
        <f t="shared" si="2"/>
        <v>verificacion de antecedentes - contraloria - policia</v>
      </c>
    </row>
    <row r="49" spans="1:15" s="38" customFormat="1" ht="15" customHeight="1">
      <c r="A49" s="8" t="s">
        <v>69</v>
      </c>
      <c r="B49" s="60" t="s">
        <v>142</v>
      </c>
      <c r="C49" s="61" t="s">
        <v>142</v>
      </c>
      <c r="D49" s="7" t="s">
        <v>22</v>
      </c>
      <c r="E49" s="7" t="s">
        <v>22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26</v>
      </c>
      <c r="L49" s="56">
        <f t="shared" si="0"/>
        <v>0</v>
      </c>
      <c r="M49" s="65" t="str">
        <f t="shared" si="1"/>
        <v>no se considera cargo critico</v>
      </c>
      <c r="N49" s="66"/>
      <c r="O49" s="59" t="str">
        <f t="shared" si="2"/>
        <v>verificacion de antecedentes - contraloria - policia</v>
      </c>
    </row>
    <row r="50" spans="1:15" s="38" customFormat="1" ht="15" customHeight="1">
      <c r="A50" s="8" t="s">
        <v>69</v>
      </c>
      <c r="B50" s="60" t="s">
        <v>73</v>
      </c>
      <c r="C50" s="61" t="s">
        <v>73</v>
      </c>
      <c r="D50" s="7" t="s">
        <v>26</v>
      </c>
      <c r="E50" s="7" t="s">
        <v>26</v>
      </c>
      <c r="F50" s="7" t="s">
        <v>26</v>
      </c>
      <c r="G50" s="7" t="s">
        <v>26</v>
      </c>
      <c r="H50" s="7" t="s">
        <v>26</v>
      </c>
      <c r="I50" s="7" t="s">
        <v>26</v>
      </c>
      <c r="J50" s="7" t="s">
        <v>26</v>
      </c>
      <c r="K50" s="7" t="s">
        <v>26</v>
      </c>
      <c r="L50" s="56">
        <f t="shared" si="0"/>
        <v>0</v>
      </c>
      <c r="M50" s="65" t="str">
        <f t="shared" si="1"/>
        <v>no se considera cargo critico</v>
      </c>
      <c r="N50" s="66"/>
      <c r="O50" s="59" t="str">
        <f t="shared" si="2"/>
        <v>verificacion de antecedentes - contraloria - policia</v>
      </c>
    </row>
    <row r="51" spans="1:15" s="38" customFormat="1" ht="15" customHeight="1">
      <c r="A51" s="8" t="s">
        <v>69</v>
      </c>
      <c r="B51" s="60" t="s">
        <v>74</v>
      </c>
      <c r="C51" s="61" t="s">
        <v>74</v>
      </c>
      <c r="D51" s="7" t="s">
        <v>26</v>
      </c>
      <c r="E51" s="7" t="s">
        <v>26</v>
      </c>
      <c r="F51" s="7" t="s">
        <v>26</v>
      </c>
      <c r="G51" s="7" t="s">
        <v>26</v>
      </c>
      <c r="H51" s="7" t="s">
        <v>26</v>
      </c>
      <c r="I51" s="7" t="s">
        <v>26</v>
      </c>
      <c r="J51" s="7" t="s">
        <v>26</v>
      </c>
      <c r="K51" s="7" t="s">
        <v>26</v>
      </c>
      <c r="L51" s="56">
        <f t="shared" si="0"/>
        <v>0</v>
      </c>
      <c r="M51" s="65" t="str">
        <f t="shared" si="1"/>
        <v>no se considera cargo critico</v>
      </c>
      <c r="N51" s="66"/>
      <c r="O51" s="59" t="str">
        <f t="shared" si="2"/>
        <v>verificacion de antecedentes - contraloria - policia</v>
      </c>
    </row>
    <row r="52" spans="1:15" s="38" customFormat="1" ht="15" customHeight="1">
      <c r="A52" s="8" t="s">
        <v>69</v>
      </c>
      <c r="B52" s="60" t="s">
        <v>75</v>
      </c>
      <c r="C52" s="61" t="s">
        <v>75</v>
      </c>
      <c r="D52" s="7" t="s">
        <v>26</v>
      </c>
      <c r="E52" s="7" t="s">
        <v>26</v>
      </c>
      <c r="F52" s="7" t="s">
        <v>26</v>
      </c>
      <c r="G52" s="7" t="s">
        <v>26</v>
      </c>
      <c r="H52" s="7" t="s">
        <v>26</v>
      </c>
      <c r="I52" s="7" t="s">
        <v>26</v>
      </c>
      <c r="J52" s="7" t="s">
        <v>26</v>
      </c>
      <c r="K52" s="7" t="s">
        <v>26</v>
      </c>
      <c r="L52" s="56">
        <f t="shared" si="0"/>
        <v>0</v>
      </c>
      <c r="M52" s="65" t="str">
        <f t="shared" si="1"/>
        <v>no se considera cargo critico</v>
      </c>
      <c r="N52" s="66" t="str">
        <f t="shared" si="1"/>
        <v>cargo critico alto</v>
      </c>
      <c r="O52" s="59" t="str">
        <f t="shared" si="2"/>
        <v>verificacion de antecedentes - contraloria - policia</v>
      </c>
    </row>
    <row r="53" spans="1:15" s="38" customFormat="1" ht="15" customHeight="1">
      <c r="A53" s="8" t="s">
        <v>69</v>
      </c>
      <c r="B53" s="60" t="s">
        <v>76</v>
      </c>
      <c r="C53" s="61" t="s">
        <v>76</v>
      </c>
      <c r="D53" s="7" t="s">
        <v>22</v>
      </c>
      <c r="E53" s="7" t="s">
        <v>22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26</v>
      </c>
      <c r="L53" s="56">
        <f t="shared" si="0"/>
        <v>0</v>
      </c>
      <c r="M53" s="65" t="str">
        <f t="shared" ref="M53:N71" si="3">IF(L53&lt;=4,"no se considera cargo critico",IF(L53&lt;=5.99,"cargo critico medio",IF(L53&gt;=6,"cargo critico alto")))</f>
        <v>no se considera cargo critico</v>
      </c>
      <c r="N53" s="66"/>
      <c r="O53" s="59" t="str">
        <f t="shared" si="2"/>
        <v>verificacion de antecedentes - contraloria - policia</v>
      </c>
    </row>
    <row r="54" spans="1:15" s="38" customFormat="1" ht="15" customHeight="1">
      <c r="A54" s="8" t="s">
        <v>69</v>
      </c>
      <c r="B54" s="60" t="s">
        <v>77</v>
      </c>
      <c r="C54" s="61" t="s">
        <v>77</v>
      </c>
      <c r="D54" s="7" t="s">
        <v>26</v>
      </c>
      <c r="E54" s="7" t="s">
        <v>26</v>
      </c>
      <c r="F54" s="7" t="s">
        <v>26</v>
      </c>
      <c r="G54" s="7" t="s">
        <v>26</v>
      </c>
      <c r="H54" s="7" t="s">
        <v>26</v>
      </c>
      <c r="I54" s="7" t="s">
        <v>26</v>
      </c>
      <c r="J54" s="7" t="s">
        <v>26</v>
      </c>
      <c r="K54" s="7" t="s">
        <v>26</v>
      </c>
      <c r="L54" s="56">
        <f t="shared" si="0"/>
        <v>0</v>
      </c>
      <c r="M54" s="65" t="str">
        <f t="shared" si="3"/>
        <v>no se considera cargo critico</v>
      </c>
      <c r="N54" s="66" t="str">
        <f t="shared" si="3"/>
        <v>cargo critico alto</v>
      </c>
      <c r="O54" s="59" t="str">
        <f t="shared" si="2"/>
        <v>verificacion de antecedentes - contraloria - policia</v>
      </c>
    </row>
    <row r="55" spans="1:15" s="38" customFormat="1" ht="15" customHeight="1">
      <c r="A55" s="8" t="s">
        <v>69</v>
      </c>
      <c r="B55" s="60" t="s">
        <v>78</v>
      </c>
      <c r="C55" s="61" t="s">
        <v>78</v>
      </c>
      <c r="D55" s="7" t="s">
        <v>26</v>
      </c>
      <c r="E55" s="7" t="s">
        <v>26</v>
      </c>
      <c r="F55" s="7" t="s">
        <v>26</v>
      </c>
      <c r="G55" s="7" t="s">
        <v>26</v>
      </c>
      <c r="H55" s="7" t="s">
        <v>26</v>
      </c>
      <c r="I55" s="7" t="s">
        <v>26</v>
      </c>
      <c r="J55" s="7" t="s">
        <v>26</v>
      </c>
      <c r="K55" s="7" t="s">
        <v>26</v>
      </c>
      <c r="L55" s="56">
        <f t="shared" si="0"/>
        <v>0</v>
      </c>
      <c r="M55" s="65" t="str">
        <f t="shared" si="3"/>
        <v>no se considera cargo critico</v>
      </c>
      <c r="N55" s="66" t="str">
        <f t="shared" si="3"/>
        <v>cargo critico alto</v>
      </c>
      <c r="O55" s="59" t="str">
        <f t="shared" si="2"/>
        <v>verificacion de antecedentes - contraloria - policia</v>
      </c>
    </row>
    <row r="56" spans="1:15" s="38" customFormat="1" ht="15" customHeight="1">
      <c r="A56" s="8" t="s">
        <v>69</v>
      </c>
      <c r="B56" s="60" t="s">
        <v>79</v>
      </c>
      <c r="C56" s="61" t="s">
        <v>79</v>
      </c>
      <c r="D56" s="7" t="s">
        <v>26</v>
      </c>
      <c r="E56" s="7" t="s">
        <v>26</v>
      </c>
      <c r="F56" s="7" t="s">
        <v>26</v>
      </c>
      <c r="G56" s="7" t="s">
        <v>26</v>
      </c>
      <c r="H56" s="7" t="s">
        <v>26</v>
      </c>
      <c r="I56" s="7" t="s">
        <v>26</v>
      </c>
      <c r="J56" s="7" t="s">
        <v>26</v>
      </c>
      <c r="K56" s="7" t="s">
        <v>26</v>
      </c>
      <c r="L56" s="56">
        <f t="shared" si="0"/>
        <v>0</v>
      </c>
      <c r="M56" s="65" t="str">
        <f t="shared" si="3"/>
        <v>no se considera cargo critico</v>
      </c>
      <c r="N56" s="66" t="str">
        <f t="shared" si="3"/>
        <v>cargo critico alto</v>
      </c>
      <c r="O56" s="59" t="str">
        <f t="shared" si="2"/>
        <v>verificacion de antecedentes - contraloria - policia</v>
      </c>
    </row>
    <row r="57" spans="1:15" s="38" customFormat="1" ht="15" customHeight="1">
      <c r="A57" s="8" t="s">
        <v>69</v>
      </c>
      <c r="B57" s="60" t="s">
        <v>80</v>
      </c>
      <c r="C57" s="61" t="s">
        <v>80</v>
      </c>
      <c r="D57" s="7" t="s">
        <v>26</v>
      </c>
      <c r="E57" s="7" t="s">
        <v>26</v>
      </c>
      <c r="F57" s="7" t="s">
        <v>26</v>
      </c>
      <c r="G57" s="7" t="s">
        <v>26</v>
      </c>
      <c r="H57" s="7" t="s">
        <v>26</v>
      </c>
      <c r="I57" s="7" t="s">
        <v>26</v>
      </c>
      <c r="J57" s="7" t="s">
        <v>26</v>
      </c>
      <c r="K57" s="7" t="s">
        <v>26</v>
      </c>
      <c r="L57" s="56">
        <f t="shared" si="0"/>
        <v>0</v>
      </c>
      <c r="M57" s="65" t="str">
        <f t="shared" si="3"/>
        <v>no se considera cargo critico</v>
      </c>
      <c r="N57" s="66" t="str">
        <f t="shared" si="3"/>
        <v>cargo critico alto</v>
      </c>
      <c r="O57" s="59" t="str">
        <f t="shared" si="2"/>
        <v>verificacion de antecedentes - contraloria - policia</v>
      </c>
    </row>
    <row r="58" spans="1:15" s="38" customFormat="1" ht="15" customHeight="1">
      <c r="A58" s="8" t="s">
        <v>69</v>
      </c>
      <c r="B58" s="60" t="s">
        <v>81</v>
      </c>
      <c r="C58" s="61" t="s">
        <v>81</v>
      </c>
      <c r="D58" s="7" t="s">
        <v>26</v>
      </c>
      <c r="E58" s="7" t="s">
        <v>26</v>
      </c>
      <c r="F58" s="7" t="s">
        <v>26</v>
      </c>
      <c r="G58" s="7" t="s">
        <v>26</v>
      </c>
      <c r="H58" s="7" t="s">
        <v>26</v>
      </c>
      <c r="I58" s="7" t="s">
        <v>26</v>
      </c>
      <c r="J58" s="7" t="s">
        <v>26</v>
      </c>
      <c r="K58" s="7" t="s">
        <v>26</v>
      </c>
      <c r="L58" s="56">
        <f t="shared" si="0"/>
        <v>0</v>
      </c>
      <c r="M58" s="65" t="str">
        <f t="shared" si="3"/>
        <v>no se considera cargo critico</v>
      </c>
      <c r="N58" s="66" t="str">
        <f t="shared" si="3"/>
        <v>cargo critico alto</v>
      </c>
      <c r="O58" s="59" t="str">
        <f t="shared" si="2"/>
        <v>verificacion de antecedentes - contraloria - policia</v>
      </c>
    </row>
    <row r="59" spans="1:15" s="38" customFormat="1" ht="15" customHeight="1">
      <c r="A59" s="8" t="s">
        <v>69</v>
      </c>
      <c r="B59" s="60" t="s">
        <v>82</v>
      </c>
      <c r="C59" s="61" t="s">
        <v>82</v>
      </c>
      <c r="D59" s="7" t="s">
        <v>26</v>
      </c>
      <c r="E59" s="7" t="s">
        <v>26</v>
      </c>
      <c r="F59" s="7" t="s">
        <v>26</v>
      </c>
      <c r="G59" s="7" t="s">
        <v>26</v>
      </c>
      <c r="H59" s="7" t="s">
        <v>26</v>
      </c>
      <c r="I59" s="7" t="s">
        <v>26</v>
      </c>
      <c r="J59" s="7" t="s">
        <v>26</v>
      </c>
      <c r="K59" s="7" t="s">
        <v>26</v>
      </c>
      <c r="L59" s="56">
        <f t="shared" si="0"/>
        <v>0</v>
      </c>
      <c r="M59" s="65" t="str">
        <f t="shared" si="3"/>
        <v>no se considera cargo critico</v>
      </c>
      <c r="N59" s="66" t="str">
        <f t="shared" si="3"/>
        <v>cargo critico alto</v>
      </c>
      <c r="O59" s="59" t="str">
        <f t="shared" si="2"/>
        <v>verificacion de antecedentes - contraloria - policia</v>
      </c>
    </row>
    <row r="60" spans="1:15" s="38" customFormat="1" ht="14.25" customHeight="1">
      <c r="A60" s="8" t="s">
        <v>69</v>
      </c>
      <c r="B60" s="60" t="s">
        <v>83</v>
      </c>
      <c r="C60" s="61" t="s">
        <v>83</v>
      </c>
      <c r="D60" s="7" t="s">
        <v>26</v>
      </c>
      <c r="E60" s="7" t="s">
        <v>26</v>
      </c>
      <c r="F60" s="7" t="s">
        <v>26</v>
      </c>
      <c r="G60" s="7" t="s">
        <v>26</v>
      </c>
      <c r="H60" s="7" t="s">
        <v>26</v>
      </c>
      <c r="I60" s="7" t="s">
        <v>26</v>
      </c>
      <c r="J60" s="7" t="s">
        <v>26</v>
      </c>
      <c r="K60" s="7" t="s">
        <v>26</v>
      </c>
      <c r="L60" s="56">
        <f t="shared" si="0"/>
        <v>0</v>
      </c>
      <c r="M60" s="65" t="str">
        <f t="shared" si="3"/>
        <v>no se considera cargo critico</v>
      </c>
      <c r="N60" s="66" t="str">
        <f t="shared" si="3"/>
        <v>cargo critico alto</v>
      </c>
      <c r="O60" s="59" t="str">
        <f t="shared" si="2"/>
        <v>verificacion de antecedentes - contraloria - policia</v>
      </c>
    </row>
    <row r="61" spans="1:15" s="38" customFormat="1" ht="15" customHeight="1">
      <c r="A61" s="8" t="s">
        <v>69</v>
      </c>
      <c r="B61" s="60" t="s">
        <v>84</v>
      </c>
      <c r="C61" s="61" t="s">
        <v>84</v>
      </c>
      <c r="D61" s="7" t="s">
        <v>22</v>
      </c>
      <c r="E61" s="7" t="s">
        <v>26</v>
      </c>
      <c r="F61" s="7" t="s">
        <v>26</v>
      </c>
      <c r="G61" s="7" t="s">
        <v>22</v>
      </c>
      <c r="H61" s="7" t="s">
        <v>22</v>
      </c>
      <c r="I61" s="7" t="s">
        <v>26</v>
      </c>
      <c r="J61" s="7" t="s">
        <v>22</v>
      </c>
      <c r="K61" s="7" t="s">
        <v>26</v>
      </c>
      <c r="L61" s="56">
        <f t="shared" si="0"/>
        <v>0</v>
      </c>
      <c r="M61" s="65" t="str">
        <f t="shared" si="3"/>
        <v>no se considera cargo critico</v>
      </c>
      <c r="N61" s="66"/>
      <c r="O61" s="59" t="str">
        <f t="shared" si="2"/>
        <v>verificacion de antecedentes - contraloria - policia</v>
      </c>
    </row>
    <row r="62" spans="1:15" s="38" customFormat="1" ht="15" customHeight="1">
      <c r="A62" s="8" t="s">
        <v>69</v>
      </c>
      <c r="B62" s="60" t="s">
        <v>85</v>
      </c>
      <c r="C62" s="61" t="s">
        <v>85</v>
      </c>
      <c r="D62" s="7" t="s">
        <v>26</v>
      </c>
      <c r="E62" s="7" t="s">
        <v>26</v>
      </c>
      <c r="F62" s="7" t="s">
        <v>26</v>
      </c>
      <c r="G62" s="7" t="s">
        <v>26</v>
      </c>
      <c r="H62" s="7" t="s">
        <v>26</v>
      </c>
      <c r="I62" s="7" t="s">
        <v>26</v>
      </c>
      <c r="J62" s="7" t="s">
        <v>26</v>
      </c>
      <c r="K62" s="7" t="s">
        <v>26</v>
      </c>
      <c r="L62" s="56">
        <f t="shared" si="0"/>
        <v>0</v>
      </c>
      <c r="M62" s="65" t="str">
        <f t="shared" si="3"/>
        <v>no se considera cargo critico</v>
      </c>
      <c r="N62" s="66" t="str">
        <f t="shared" si="3"/>
        <v>cargo critico alto</v>
      </c>
      <c r="O62" s="59" t="str">
        <f t="shared" si="2"/>
        <v>verificacion de antecedentes - contraloria - policia</v>
      </c>
    </row>
    <row r="63" spans="1:15" s="38" customFormat="1" ht="15" customHeight="1">
      <c r="A63" s="8" t="s">
        <v>69</v>
      </c>
      <c r="B63" s="60" t="s">
        <v>86</v>
      </c>
      <c r="C63" s="61" t="s">
        <v>86</v>
      </c>
      <c r="D63" s="7" t="s">
        <v>26</v>
      </c>
      <c r="E63" s="7" t="s">
        <v>26</v>
      </c>
      <c r="F63" s="7" t="s">
        <v>26</v>
      </c>
      <c r="G63" s="7" t="s">
        <v>26</v>
      </c>
      <c r="H63" s="7" t="s">
        <v>26</v>
      </c>
      <c r="I63" s="7" t="s">
        <v>26</v>
      </c>
      <c r="J63" s="7" t="s">
        <v>26</v>
      </c>
      <c r="K63" s="7" t="s">
        <v>26</v>
      </c>
      <c r="L63" s="56">
        <f t="shared" si="0"/>
        <v>0</v>
      </c>
      <c r="M63" s="65" t="str">
        <f t="shared" si="3"/>
        <v>no se considera cargo critico</v>
      </c>
      <c r="N63" s="66" t="str">
        <f t="shared" si="3"/>
        <v>cargo critico alto</v>
      </c>
      <c r="O63" s="59" t="str">
        <f t="shared" si="2"/>
        <v>verificacion de antecedentes - contraloria - policia</v>
      </c>
    </row>
    <row r="64" spans="1:15" s="38" customFormat="1" ht="15" customHeight="1">
      <c r="A64" s="8" t="s">
        <v>69</v>
      </c>
      <c r="B64" s="60" t="s">
        <v>87</v>
      </c>
      <c r="C64" s="61" t="s">
        <v>87</v>
      </c>
      <c r="D64" s="7" t="s">
        <v>26</v>
      </c>
      <c r="E64" s="7" t="s">
        <v>26</v>
      </c>
      <c r="F64" s="7" t="s">
        <v>26</v>
      </c>
      <c r="G64" s="7" t="s">
        <v>26</v>
      </c>
      <c r="H64" s="7" t="s">
        <v>26</v>
      </c>
      <c r="I64" s="7" t="s">
        <v>26</v>
      </c>
      <c r="J64" s="7" t="s">
        <v>26</v>
      </c>
      <c r="K64" s="7" t="s">
        <v>26</v>
      </c>
      <c r="L64" s="56">
        <f t="shared" si="0"/>
        <v>0</v>
      </c>
      <c r="M64" s="65" t="str">
        <f t="shared" si="3"/>
        <v>no se considera cargo critico</v>
      </c>
      <c r="N64" s="66" t="str">
        <f t="shared" si="3"/>
        <v>cargo critico alto</v>
      </c>
      <c r="O64" s="59" t="str">
        <f t="shared" si="2"/>
        <v>verificacion de antecedentes - contraloria - policia</v>
      </c>
    </row>
    <row r="65" spans="1:15" s="38" customFormat="1" ht="15" customHeight="1">
      <c r="A65" s="8" t="s">
        <v>88</v>
      </c>
      <c r="B65" s="60" t="s">
        <v>89</v>
      </c>
      <c r="C65" s="61" t="s">
        <v>89</v>
      </c>
      <c r="D65" s="7" t="s">
        <v>26</v>
      </c>
      <c r="E65" s="7" t="s">
        <v>26</v>
      </c>
      <c r="F65" s="7" t="s">
        <v>26</v>
      </c>
      <c r="G65" s="7" t="s">
        <v>22</v>
      </c>
      <c r="H65" s="7" t="s">
        <v>24</v>
      </c>
      <c r="I65" s="7" t="s">
        <v>26</v>
      </c>
      <c r="J65" s="7" t="s">
        <v>26</v>
      </c>
      <c r="K65" s="7" t="s">
        <v>26</v>
      </c>
      <c r="L65" s="56">
        <f t="shared" si="0"/>
        <v>0</v>
      </c>
      <c r="M65" s="65" t="str">
        <f t="shared" si="3"/>
        <v>no se considera cargo critico</v>
      </c>
      <c r="N65" s="66"/>
      <c r="O65" s="59" t="str">
        <f t="shared" si="2"/>
        <v>verificacion de antecedentes - contraloria - policia</v>
      </c>
    </row>
    <row r="66" spans="1:15" s="68" customFormat="1" ht="28.5" customHeight="1">
      <c r="A66" s="8" t="s">
        <v>88</v>
      </c>
      <c r="B66" s="60" t="s">
        <v>90</v>
      </c>
      <c r="C66" s="61" t="s">
        <v>90</v>
      </c>
      <c r="D66" s="7" t="s">
        <v>26</v>
      </c>
      <c r="E66" s="7" t="s">
        <v>26</v>
      </c>
      <c r="F66" s="7" t="s">
        <v>26</v>
      </c>
      <c r="G66" s="7" t="s">
        <v>22</v>
      </c>
      <c r="H66" s="7" t="s">
        <v>24</v>
      </c>
      <c r="I66" s="7" t="s">
        <v>26</v>
      </c>
      <c r="J66" s="7" t="s">
        <v>26</v>
      </c>
      <c r="K66" s="7" t="s">
        <v>26</v>
      </c>
      <c r="L66" s="67">
        <f>(IF(D66="A",10,IF(D66="B",7,IF(D66="C",1)))*$D$11)+(IF(E66="A",10,IF(E66="B",7,IF(E66="C",1)))*$E$11)+(IF(F66="A",10,IF(F66="B",7,IF(F66="C",1)))*$F$11)+(IF(G66="A",10,IF(G66="B",7,IF(G66="C",1)))*$G$11)+(IF(H66="A",10,IF(H66="B",7,IF(H66="C",1)))*$H$11)+(IF(I66="A",10,IF(I66="B",7,IF(I66="C",1)))*$I$11)+(IF(J66="A",10,IF(J66="B",7,IF(J66="C",1)))*$J$11)+(IF(K66="A",10,IF(K66="B",7,IF(K66="C",1)))*$K$11)</f>
        <v>0</v>
      </c>
      <c r="M66" s="65" t="str">
        <f t="shared" si="3"/>
        <v>no se considera cargo critico</v>
      </c>
      <c r="N66" s="66"/>
      <c r="O66" s="43" t="str">
        <f t="shared" si="2"/>
        <v>verificacion de antecedentes - contraloria - policia</v>
      </c>
    </row>
    <row r="67" spans="1:15" s="68" customFormat="1" ht="28.5" customHeight="1">
      <c r="A67" s="8" t="s">
        <v>88</v>
      </c>
      <c r="B67" s="60" t="s">
        <v>143</v>
      </c>
      <c r="C67" s="61" t="s">
        <v>143</v>
      </c>
      <c r="D67" s="7" t="s">
        <v>26</v>
      </c>
      <c r="E67" s="7" t="s">
        <v>26</v>
      </c>
      <c r="F67" s="7" t="s">
        <v>26</v>
      </c>
      <c r="G67" s="7" t="s">
        <v>22</v>
      </c>
      <c r="H67" s="7" t="s">
        <v>24</v>
      </c>
      <c r="I67" s="7" t="s">
        <v>26</v>
      </c>
      <c r="J67" s="7" t="s">
        <v>26</v>
      </c>
      <c r="K67" s="7" t="s">
        <v>26</v>
      </c>
      <c r="L67" s="67">
        <f t="shared" si="0"/>
        <v>0</v>
      </c>
      <c r="M67" s="65" t="str">
        <f t="shared" si="3"/>
        <v>no se considera cargo critico</v>
      </c>
      <c r="N67" s="66"/>
      <c r="O67" s="43" t="str">
        <f t="shared" si="2"/>
        <v>verificacion de antecedentes - contraloria - policia</v>
      </c>
    </row>
    <row r="68" spans="1:15" s="68" customFormat="1" ht="28.5" customHeight="1">
      <c r="A68" s="8" t="s">
        <v>88</v>
      </c>
      <c r="B68" s="60" t="s">
        <v>91</v>
      </c>
      <c r="C68" s="61" t="s">
        <v>91</v>
      </c>
      <c r="D68" s="7" t="s">
        <v>26</v>
      </c>
      <c r="E68" s="7" t="s">
        <v>26</v>
      </c>
      <c r="F68" s="7" t="s">
        <v>26</v>
      </c>
      <c r="G68" s="7" t="s">
        <v>22</v>
      </c>
      <c r="H68" s="7" t="s">
        <v>24</v>
      </c>
      <c r="I68" s="7" t="s">
        <v>26</v>
      </c>
      <c r="J68" s="7" t="s">
        <v>26</v>
      </c>
      <c r="K68" s="7" t="s">
        <v>26</v>
      </c>
      <c r="L68" s="67">
        <f t="shared" si="0"/>
        <v>0</v>
      </c>
      <c r="M68" s="65" t="str">
        <f t="shared" si="3"/>
        <v>no se considera cargo critico</v>
      </c>
      <c r="N68" s="66"/>
      <c r="O68" s="43" t="str">
        <f t="shared" si="2"/>
        <v>verificacion de antecedentes - contraloria - policia</v>
      </c>
    </row>
    <row r="69" spans="1:15" s="68" customFormat="1" ht="28.5" customHeight="1">
      <c r="A69" s="8" t="s">
        <v>88</v>
      </c>
      <c r="B69" s="60" t="s">
        <v>92</v>
      </c>
      <c r="C69" s="61" t="s">
        <v>92</v>
      </c>
      <c r="D69" s="7" t="s">
        <v>26</v>
      </c>
      <c r="E69" s="7" t="s">
        <v>26</v>
      </c>
      <c r="F69" s="7" t="s">
        <v>26</v>
      </c>
      <c r="G69" s="7" t="s">
        <v>22</v>
      </c>
      <c r="H69" s="7" t="s">
        <v>24</v>
      </c>
      <c r="I69" s="7" t="s">
        <v>26</v>
      </c>
      <c r="J69" s="7" t="s">
        <v>26</v>
      </c>
      <c r="K69" s="7" t="s">
        <v>26</v>
      </c>
      <c r="L69" s="67">
        <f t="shared" si="0"/>
        <v>0</v>
      </c>
      <c r="M69" s="65" t="str">
        <f t="shared" si="3"/>
        <v>no se considera cargo critico</v>
      </c>
      <c r="N69" s="66"/>
      <c r="O69" s="43" t="str">
        <f t="shared" si="2"/>
        <v>verificacion de antecedentes - contraloria - policia</v>
      </c>
    </row>
    <row r="70" spans="1:15" s="68" customFormat="1" ht="28.5" customHeight="1">
      <c r="A70" s="8" t="s">
        <v>88</v>
      </c>
      <c r="B70" s="60" t="s">
        <v>93</v>
      </c>
      <c r="C70" s="61" t="s">
        <v>93</v>
      </c>
      <c r="D70" s="7" t="s">
        <v>26</v>
      </c>
      <c r="E70" s="7" t="s">
        <v>26</v>
      </c>
      <c r="F70" s="7" t="s">
        <v>26</v>
      </c>
      <c r="G70" s="7" t="s">
        <v>22</v>
      </c>
      <c r="H70" s="7" t="s">
        <v>24</v>
      </c>
      <c r="I70" s="7" t="s">
        <v>26</v>
      </c>
      <c r="J70" s="7" t="s">
        <v>26</v>
      </c>
      <c r="K70" s="7" t="s">
        <v>26</v>
      </c>
      <c r="L70" s="67">
        <f t="shared" si="0"/>
        <v>0</v>
      </c>
      <c r="M70" s="65" t="str">
        <f t="shared" si="3"/>
        <v>no se considera cargo critico</v>
      </c>
      <c r="N70" s="66"/>
      <c r="O70" s="43" t="str">
        <f t="shared" si="2"/>
        <v>verificacion de antecedentes - contraloria - policia</v>
      </c>
    </row>
    <row r="71" spans="1:15" s="38" customFormat="1" ht="15" customHeight="1">
      <c r="A71" s="8" t="s">
        <v>88</v>
      </c>
      <c r="B71" s="60" t="s">
        <v>94</v>
      </c>
      <c r="C71" s="61" t="s">
        <v>94</v>
      </c>
      <c r="D71" s="9" t="s">
        <v>26</v>
      </c>
      <c r="E71" s="9" t="s">
        <v>24</v>
      </c>
      <c r="F71" s="9" t="s">
        <v>22</v>
      </c>
      <c r="G71" s="9" t="s">
        <v>22</v>
      </c>
      <c r="H71" s="9" t="s">
        <v>22</v>
      </c>
      <c r="I71" s="9" t="s">
        <v>26</v>
      </c>
      <c r="J71" s="9" t="s">
        <v>26</v>
      </c>
      <c r="K71" s="9" t="s">
        <v>26</v>
      </c>
      <c r="L71" s="56">
        <f t="shared" si="0"/>
        <v>0</v>
      </c>
      <c r="M71" s="65" t="str">
        <f t="shared" si="3"/>
        <v>no se considera cargo critico</v>
      </c>
      <c r="N71" s="66"/>
      <c r="O71" s="59" t="str">
        <f t="shared" si="2"/>
        <v>verificacion de antecedentes - contraloria - policia</v>
      </c>
    </row>
    <row r="72" spans="1:15" s="38" customFormat="1" ht="15" customHeight="1">
      <c r="A72" s="8" t="s">
        <v>88</v>
      </c>
      <c r="B72" s="60" t="s">
        <v>95</v>
      </c>
      <c r="C72" s="61" t="s">
        <v>95</v>
      </c>
      <c r="D72" s="9" t="s">
        <v>26</v>
      </c>
      <c r="E72" s="9" t="s">
        <v>24</v>
      </c>
      <c r="F72" s="9" t="s">
        <v>22</v>
      </c>
      <c r="G72" s="9" t="s">
        <v>22</v>
      </c>
      <c r="H72" s="9" t="s">
        <v>22</v>
      </c>
      <c r="I72" s="9" t="s">
        <v>26</v>
      </c>
      <c r="J72" s="9" t="s">
        <v>26</v>
      </c>
      <c r="K72" s="9" t="s">
        <v>26</v>
      </c>
      <c r="L72" s="56">
        <f t="shared" si="0"/>
        <v>0</v>
      </c>
      <c r="M72" s="65" t="str">
        <f t="shared" ref="M72:N87" si="4">IF(L72&lt;=4,"no se considera cargo critico",IF(L72&lt;=5.99,"cargo critico medio",IF(L72&gt;=6,"cargo critico alto")))</f>
        <v>no se considera cargo critico</v>
      </c>
      <c r="N72" s="66"/>
      <c r="O72" s="59" t="str">
        <f t="shared" si="2"/>
        <v>verificacion de antecedentes - contraloria - policia</v>
      </c>
    </row>
    <row r="73" spans="1:15" s="38" customFormat="1" ht="15" customHeight="1">
      <c r="A73" s="8" t="s">
        <v>88</v>
      </c>
      <c r="B73" s="60" t="s">
        <v>96</v>
      </c>
      <c r="C73" s="61" t="s">
        <v>96</v>
      </c>
      <c r="D73" s="7" t="s">
        <v>26</v>
      </c>
      <c r="E73" s="7" t="s">
        <v>22</v>
      </c>
      <c r="F73" s="7" t="s">
        <v>22</v>
      </c>
      <c r="G73" s="7" t="s">
        <v>22</v>
      </c>
      <c r="H73" s="7" t="s">
        <v>22</v>
      </c>
      <c r="I73" s="7" t="s">
        <v>24</v>
      </c>
      <c r="J73" s="7" t="s">
        <v>22</v>
      </c>
      <c r="K73" s="7" t="s">
        <v>22</v>
      </c>
      <c r="L73" s="56">
        <f t="shared" si="0"/>
        <v>0</v>
      </c>
      <c r="M73" s="65" t="str">
        <f t="shared" si="4"/>
        <v>no se considera cargo critico</v>
      </c>
      <c r="N73" s="66"/>
      <c r="O73" s="59" t="str">
        <f t="shared" si="2"/>
        <v>verificacion de antecedentes - contraloria - policia</v>
      </c>
    </row>
    <row r="74" spans="1:15" s="38" customFormat="1" ht="15" customHeight="1">
      <c r="A74" s="8" t="s">
        <v>88</v>
      </c>
      <c r="B74" s="60" t="s">
        <v>97</v>
      </c>
      <c r="C74" s="61" t="s">
        <v>97</v>
      </c>
      <c r="D74" s="7" t="s">
        <v>26</v>
      </c>
      <c r="E74" s="7" t="s">
        <v>26</v>
      </c>
      <c r="F74" s="7" t="s">
        <v>26</v>
      </c>
      <c r="G74" s="7" t="s">
        <v>24</v>
      </c>
      <c r="H74" s="7" t="s">
        <v>24</v>
      </c>
      <c r="I74" s="7" t="s">
        <v>26</v>
      </c>
      <c r="J74" s="7" t="s">
        <v>24</v>
      </c>
      <c r="K74" s="7" t="s">
        <v>26</v>
      </c>
      <c r="L74" s="56">
        <f t="shared" si="0"/>
        <v>0</v>
      </c>
      <c r="M74" s="65" t="str">
        <f t="shared" si="4"/>
        <v>no se considera cargo critico</v>
      </c>
      <c r="N74" s="66"/>
      <c r="O74" s="59" t="str">
        <f t="shared" si="2"/>
        <v>verificacion de antecedentes - contraloria - policia</v>
      </c>
    </row>
    <row r="75" spans="1:15" s="38" customFormat="1" ht="15" customHeight="1">
      <c r="A75" s="8" t="s">
        <v>103</v>
      </c>
      <c r="B75" s="60" t="s">
        <v>104</v>
      </c>
      <c r="C75" s="61" t="s">
        <v>104</v>
      </c>
      <c r="D75" s="7" t="s">
        <v>26</v>
      </c>
      <c r="E75" s="7" t="s">
        <v>26</v>
      </c>
      <c r="F75" s="7" t="s">
        <v>26</v>
      </c>
      <c r="G75" s="7" t="s">
        <v>22</v>
      </c>
      <c r="H75" s="7" t="s">
        <v>26</v>
      </c>
      <c r="I75" s="7" t="s">
        <v>26</v>
      </c>
      <c r="J75" s="7" t="s">
        <v>26</v>
      </c>
      <c r="K75" s="7" t="s">
        <v>26</v>
      </c>
      <c r="L75" s="56">
        <f t="shared" si="0"/>
        <v>0</v>
      </c>
      <c r="M75" s="65" t="str">
        <f t="shared" si="4"/>
        <v>no se considera cargo critico</v>
      </c>
      <c r="N75" s="66"/>
      <c r="O75" s="59" t="str">
        <f t="shared" si="2"/>
        <v>verificacion de antecedentes - contraloria - policia</v>
      </c>
    </row>
    <row r="76" spans="1:15" s="38" customFormat="1" ht="15" customHeight="1">
      <c r="A76" s="8" t="s">
        <v>103</v>
      </c>
      <c r="B76" s="60" t="s">
        <v>105</v>
      </c>
      <c r="C76" s="61" t="s">
        <v>105</v>
      </c>
      <c r="D76" s="7" t="s">
        <v>26</v>
      </c>
      <c r="E76" s="7" t="s">
        <v>26</v>
      </c>
      <c r="F76" s="7" t="s">
        <v>26</v>
      </c>
      <c r="G76" s="7" t="s">
        <v>26</v>
      </c>
      <c r="H76" s="7" t="s">
        <v>26</v>
      </c>
      <c r="I76" s="7" t="s">
        <v>26</v>
      </c>
      <c r="J76" s="7" t="s">
        <v>26</v>
      </c>
      <c r="K76" s="7" t="s">
        <v>26</v>
      </c>
      <c r="L76" s="56">
        <f t="shared" si="0"/>
        <v>0</v>
      </c>
      <c r="M76" s="65" t="str">
        <f t="shared" si="4"/>
        <v>no se considera cargo critico</v>
      </c>
      <c r="N76" s="66"/>
      <c r="O76" s="59" t="str">
        <f t="shared" si="2"/>
        <v>verificacion de antecedentes - contraloria - policia</v>
      </c>
    </row>
    <row r="77" spans="1:15" s="38" customFormat="1" ht="15" customHeight="1">
      <c r="A77" s="8" t="s">
        <v>103</v>
      </c>
      <c r="B77" s="60" t="s">
        <v>106</v>
      </c>
      <c r="C77" s="61" t="s">
        <v>106</v>
      </c>
      <c r="D77" s="7" t="s">
        <v>26</v>
      </c>
      <c r="E77" s="7" t="s">
        <v>26</v>
      </c>
      <c r="F77" s="7" t="s">
        <v>26</v>
      </c>
      <c r="G77" s="7" t="s">
        <v>26</v>
      </c>
      <c r="H77" s="7" t="s">
        <v>26</v>
      </c>
      <c r="I77" s="7" t="s">
        <v>26</v>
      </c>
      <c r="J77" s="7" t="s">
        <v>26</v>
      </c>
      <c r="K77" s="7" t="s">
        <v>26</v>
      </c>
      <c r="L77" s="56">
        <f t="shared" si="0"/>
        <v>0</v>
      </c>
      <c r="M77" s="65" t="str">
        <f t="shared" si="4"/>
        <v>no se considera cargo critico</v>
      </c>
      <c r="N77" s="66"/>
      <c r="O77" s="59" t="str">
        <f t="shared" si="2"/>
        <v>verificacion de antecedentes - contraloria - policia</v>
      </c>
    </row>
    <row r="78" spans="1:15" s="38" customFormat="1" ht="15" customHeight="1">
      <c r="A78" s="8" t="s">
        <v>103</v>
      </c>
      <c r="B78" s="60" t="s">
        <v>44</v>
      </c>
      <c r="C78" s="61" t="s">
        <v>44</v>
      </c>
      <c r="D78" s="7" t="s">
        <v>26</v>
      </c>
      <c r="E78" s="7" t="s">
        <v>26</v>
      </c>
      <c r="F78" s="7" t="s">
        <v>26</v>
      </c>
      <c r="G78" s="7" t="s">
        <v>26</v>
      </c>
      <c r="H78" s="7" t="s">
        <v>26</v>
      </c>
      <c r="I78" s="7" t="s">
        <v>26</v>
      </c>
      <c r="J78" s="7" t="s">
        <v>26</v>
      </c>
      <c r="K78" s="7" t="s">
        <v>26</v>
      </c>
      <c r="L78" s="56">
        <f t="shared" si="0"/>
        <v>0</v>
      </c>
      <c r="M78" s="65" t="str">
        <f t="shared" si="4"/>
        <v>no se considera cargo critico</v>
      </c>
      <c r="N78" s="66"/>
      <c r="O78" s="59" t="str">
        <f t="shared" si="2"/>
        <v>verificacion de antecedentes - contraloria - policia</v>
      </c>
    </row>
    <row r="79" spans="1:15" s="38" customFormat="1" ht="15" customHeight="1">
      <c r="A79" s="8" t="s">
        <v>103</v>
      </c>
      <c r="B79" s="60" t="s">
        <v>144</v>
      </c>
      <c r="C79" s="61" t="s">
        <v>144</v>
      </c>
      <c r="D79" s="7" t="s">
        <v>26</v>
      </c>
      <c r="E79" s="7" t="s">
        <v>26</v>
      </c>
      <c r="F79" s="7" t="s">
        <v>26</v>
      </c>
      <c r="G79" s="7" t="s">
        <v>26</v>
      </c>
      <c r="H79" s="7" t="s">
        <v>26</v>
      </c>
      <c r="I79" s="7" t="s">
        <v>26</v>
      </c>
      <c r="J79" s="7" t="s">
        <v>26</v>
      </c>
      <c r="K79" s="7" t="s">
        <v>26</v>
      </c>
      <c r="L79" s="56">
        <f t="shared" ref="L79:L111" si="5">(IF(D79="A",10,IF(D79="B",7,IF(D79="C",1)))*$D$11)+(IF(E79="A",10,IF(E79="B",7,IF(E79="C",1)))*$E$11)+(IF(F79="A",10,IF(F79="B",7,IF(F79="C",1)))*$F$11)+(IF(G79="A",10,IF(G79="B",7,IF(G79="C",1)))*$G$11)+(IF(H79="A",10,IF(H79="B",7,IF(H79="C",1)))*$H$11)+(IF(I79="A",10,IF(I79="B",7,IF(I79="C",1)))*$I$11)+(IF(J79="A",10,IF(J79="B",7,IF(J79="C",1)))*$J$11)+(IF(K79="A",10,IF(K79="B",7,IF(K79="C",1)))*$K$11)</f>
        <v>0</v>
      </c>
      <c r="M79" s="65" t="str">
        <f t="shared" si="4"/>
        <v>no se considera cargo critico</v>
      </c>
      <c r="N79" s="66"/>
      <c r="O79" s="59" t="str">
        <f t="shared" ref="O79:O111" si="6">IF(M79="no se considera cargo critico","verificacion de antecedentes - contraloria - policia",IF(M79="cargo critico medio","verificacion de antecedentes - contraloria - policia - estudio de seguridad",IF(M79="cargo critico alto","verificacion de antecedentes - contraloria - policia - estudio de seguridad - visita domiciliaria")))</f>
        <v>verificacion de antecedentes - contraloria - policia</v>
      </c>
    </row>
    <row r="80" spans="1:15" s="38" customFormat="1" ht="15" customHeight="1">
      <c r="A80" s="8" t="s">
        <v>103</v>
      </c>
      <c r="B80" s="60" t="s">
        <v>107</v>
      </c>
      <c r="C80" s="61" t="s">
        <v>107</v>
      </c>
      <c r="D80" s="7" t="s">
        <v>26</v>
      </c>
      <c r="E80" s="7" t="s">
        <v>26</v>
      </c>
      <c r="F80" s="7" t="s">
        <v>26</v>
      </c>
      <c r="G80" s="7" t="s">
        <v>26</v>
      </c>
      <c r="H80" s="7" t="s">
        <v>26</v>
      </c>
      <c r="I80" s="7" t="s">
        <v>26</v>
      </c>
      <c r="J80" s="7" t="s">
        <v>26</v>
      </c>
      <c r="K80" s="7" t="s">
        <v>26</v>
      </c>
      <c r="L80" s="56">
        <f t="shared" si="5"/>
        <v>0</v>
      </c>
      <c r="M80" s="65" t="str">
        <f t="shared" si="4"/>
        <v>no se considera cargo critico</v>
      </c>
      <c r="N80" s="66"/>
      <c r="O80" s="59" t="str">
        <f t="shared" si="6"/>
        <v>verificacion de antecedentes - contraloria - policia</v>
      </c>
    </row>
    <row r="81" spans="1:15" s="38" customFormat="1" ht="15" customHeight="1">
      <c r="A81" s="8" t="s">
        <v>103</v>
      </c>
      <c r="B81" s="60" t="s">
        <v>108</v>
      </c>
      <c r="C81" s="61" t="s">
        <v>108</v>
      </c>
      <c r="D81" s="7" t="s">
        <v>26</v>
      </c>
      <c r="E81" s="7" t="s">
        <v>26</v>
      </c>
      <c r="F81" s="7" t="s">
        <v>26</v>
      </c>
      <c r="G81" s="7" t="s">
        <v>26</v>
      </c>
      <c r="H81" s="7" t="s">
        <v>26</v>
      </c>
      <c r="I81" s="7" t="s">
        <v>26</v>
      </c>
      <c r="J81" s="7" t="s">
        <v>26</v>
      </c>
      <c r="K81" s="7" t="s">
        <v>26</v>
      </c>
      <c r="L81" s="56">
        <f t="shared" si="5"/>
        <v>0</v>
      </c>
      <c r="M81" s="65" t="str">
        <f t="shared" si="4"/>
        <v>no se considera cargo critico</v>
      </c>
      <c r="N81" s="66" t="str">
        <f t="shared" si="4"/>
        <v>cargo critico alto</v>
      </c>
      <c r="O81" s="59" t="str">
        <f t="shared" si="6"/>
        <v>verificacion de antecedentes - contraloria - policia</v>
      </c>
    </row>
    <row r="82" spans="1:15" s="38" customFormat="1" ht="15" customHeight="1">
      <c r="A82" s="8" t="s">
        <v>103</v>
      </c>
      <c r="B82" s="60" t="s">
        <v>145</v>
      </c>
      <c r="C82" s="61" t="s">
        <v>145</v>
      </c>
      <c r="D82" s="7" t="s">
        <v>26</v>
      </c>
      <c r="E82" s="7" t="s">
        <v>26</v>
      </c>
      <c r="F82" s="7" t="s">
        <v>26</v>
      </c>
      <c r="G82" s="7" t="s">
        <v>26</v>
      </c>
      <c r="H82" s="7" t="s">
        <v>26</v>
      </c>
      <c r="I82" s="7" t="s">
        <v>26</v>
      </c>
      <c r="J82" s="7" t="s">
        <v>26</v>
      </c>
      <c r="K82" s="7" t="s">
        <v>26</v>
      </c>
      <c r="L82" s="56">
        <f t="shared" si="5"/>
        <v>0</v>
      </c>
      <c r="M82" s="65" t="str">
        <f t="shared" si="4"/>
        <v>no se considera cargo critico</v>
      </c>
      <c r="N82" s="66" t="str">
        <f t="shared" si="4"/>
        <v>cargo critico alto</v>
      </c>
      <c r="O82" s="59" t="str">
        <f t="shared" si="6"/>
        <v>verificacion de antecedentes - contraloria - policia</v>
      </c>
    </row>
    <row r="83" spans="1:15" s="38" customFormat="1" ht="15" customHeight="1">
      <c r="A83" s="8" t="s">
        <v>103</v>
      </c>
      <c r="B83" s="60" t="s">
        <v>109</v>
      </c>
      <c r="C83" s="61" t="s">
        <v>109</v>
      </c>
      <c r="D83" s="7" t="s">
        <v>26</v>
      </c>
      <c r="E83" s="7" t="s">
        <v>26</v>
      </c>
      <c r="F83" s="7" t="s">
        <v>26</v>
      </c>
      <c r="G83" s="7" t="s">
        <v>26</v>
      </c>
      <c r="H83" s="7" t="s">
        <v>26</v>
      </c>
      <c r="I83" s="7" t="s">
        <v>26</v>
      </c>
      <c r="J83" s="7" t="s">
        <v>26</v>
      </c>
      <c r="K83" s="7" t="s">
        <v>26</v>
      </c>
      <c r="L83" s="56">
        <f t="shared" si="5"/>
        <v>0</v>
      </c>
      <c r="M83" s="65" t="str">
        <f t="shared" si="4"/>
        <v>no se considera cargo critico</v>
      </c>
      <c r="N83" s="66" t="str">
        <f t="shared" si="4"/>
        <v>cargo critico alto</v>
      </c>
      <c r="O83" s="59" t="str">
        <f t="shared" si="6"/>
        <v>verificacion de antecedentes - contraloria - policia</v>
      </c>
    </row>
    <row r="84" spans="1:15" s="38" customFormat="1" ht="15" customHeight="1">
      <c r="A84" s="8" t="s">
        <v>103</v>
      </c>
      <c r="B84" s="60" t="s">
        <v>110</v>
      </c>
      <c r="C84" s="61" t="s">
        <v>110</v>
      </c>
      <c r="D84" s="7" t="s">
        <v>26</v>
      </c>
      <c r="E84" s="7" t="s">
        <v>26</v>
      </c>
      <c r="F84" s="7" t="s">
        <v>26</v>
      </c>
      <c r="G84" s="7" t="s">
        <v>26</v>
      </c>
      <c r="H84" s="7" t="s">
        <v>26</v>
      </c>
      <c r="I84" s="7" t="s">
        <v>26</v>
      </c>
      <c r="J84" s="7" t="s">
        <v>26</v>
      </c>
      <c r="K84" s="7" t="s">
        <v>26</v>
      </c>
      <c r="L84" s="56">
        <f t="shared" si="5"/>
        <v>0</v>
      </c>
      <c r="M84" s="65" t="str">
        <f t="shared" si="4"/>
        <v>no se considera cargo critico</v>
      </c>
      <c r="N84" s="66" t="str">
        <f t="shared" si="4"/>
        <v>cargo critico alto</v>
      </c>
      <c r="O84" s="59" t="str">
        <f t="shared" si="6"/>
        <v>verificacion de antecedentes - contraloria - policia</v>
      </c>
    </row>
    <row r="85" spans="1:15" s="38" customFormat="1" ht="15" customHeight="1">
      <c r="A85" s="8" t="s">
        <v>103</v>
      </c>
      <c r="B85" s="60" t="s">
        <v>111</v>
      </c>
      <c r="C85" s="61" t="s">
        <v>111</v>
      </c>
      <c r="D85" s="7" t="s">
        <v>26</v>
      </c>
      <c r="E85" s="7" t="s">
        <v>26</v>
      </c>
      <c r="F85" s="7" t="s">
        <v>26</v>
      </c>
      <c r="G85" s="7" t="s">
        <v>22</v>
      </c>
      <c r="H85" s="7" t="s">
        <v>22</v>
      </c>
      <c r="I85" s="7" t="s">
        <v>26</v>
      </c>
      <c r="J85" s="7" t="s">
        <v>24</v>
      </c>
      <c r="K85" s="7" t="s">
        <v>26</v>
      </c>
      <c r="L85" s="56">
        <f t="shared" si="5"/>
        <v>0</v>
      </c>
      <c r="M85" s="65" t="str">
        <f t="shared" si="4"/>
        <v>no se considera cargo critico</v>
      </c>
      <c r="N85" s="66"/>
      <c r="O85" s="59" t="str">
        <f t="shared" si="6"/>
        <v>verificacion de antecedentes - contraloria - policia</v>
      </c>
    </row>
    <row r="86" spans="1:15" s="38" customFormat="1" ht="15" customHeight="1">
      <c r="A86" s="8" t="s">
        <v>103</v>
      </c>
      <c r="B86" s="60" t="s">
        <v>60</v>
      </c>
      <c r="C86" s="61" t="s">
        <v>60</v>
      </c>
      <c r="D86" s="7" t="s">
        <v>26</v>
      </c>
      <c r="E86" s="7" t="s">
        <v>22</v>
      </c>
      <c r="F86" s="7" t="s">
        <v>24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56">
        <f t="shared" si="5"/>
        <v>0</v>
      </c>
      <c r="M86" s="65" t="str">
        <f t="shared" si="4"/>
        <v>no se considera cargo critico</v>
      </c>
      <c r="N86" s="66"/>
      <c r="O86" s="59" t="str">
        <f t="shared" si="6"/>
        <v>verificacion de antecedentes - contraloria - policia</v>
      </c>
    </row>
    <row r="87" spans="1:15" s="38" customFormat="1" ht="15" customHeight="1">
      <c r="A87" s="8" t="s">
        <v>103</v>
      </c>
      <c r="B87" s="60" t="s">
        <v>172</v>
      </c>
      <c r="C87" s="60" t="s">
        <v>172</v>
      </c>
      <c r="D87" s="7" t="s">
        <v>26</v>
      </c>
      <c r="E87" s="7" t="s">
        <v>22</v>
      </c>
      <c r="F87" s="7" t="s">
        <v>24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56">
        <f t="shared" si="5"/>
        <v>0</v>
      </c>
      <c r="M87" s="65" t="str">
        <f t="shared" si="4"/>
        <v>no se considera cargo critico</v>
      </c>
      <c r="N87" s="66"/>
      <c r="O87" s="59" t="str">
        <f t="shared" si="6"/>
        <v>verificacion de antecedentes - contraloria - policia</v>
      </c>
    </row>
    <row r="88" spans="1:15" s="38" customFormat="1" ht="15" customHeight="1">
      <c r="A88" s="8" t="s">
        <v>103</v>
      </c>
      <c r="B88" s="60" t="s">
        <v>146</v>
      </c>
      <c r="C88" s="61" t="s">
        <v>146</v>
      </c>
      <c r="D88" s="7" t="s">
        <v>26</v>
      </c>
      <c r="E88" s="7" t="s">
        <v>22</v>
      </c>
      <c r="F88" s="7" t="s">
        <v>24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56">
        <f t="shared" si="5"/>
        <v>0</v>
      </c>
      <c r="M88" s="65" t="str">
        <f t="shared" ref="M88:N117" si="7">IF(L88&lt;=4,"no se considera cargo critico",IF(L88&lt;=5.99,"cargo critico medio",IF(L88&gt;=6,"cargo critico alto")))</f>
        <v>no se considera cargo critico</v>
      </c>
      <c r="N88" s="66"/>
      <c r="O88" s="59" t="str">
        <f t="shared" si="6"/>
        <v>verificacion de antecedentes - contraloria - policia</v>
      </c>
    </row>
    <row r="89" spans="1:15" s="38" customFormat="1" ht="15" customHeight="1">
      <c r="A89" s="8" t="s">
        <v>103</v>
      </c>
      <c r="B89" s="60" t="s">
        <v>112</v>
      </c>
      <c r="C89" s="61" t="s">
        <v>112</v>
      </c>
      <c r="D89" s="7" t="s">
        <v>26</v>
      </c>
      <c r="E89" s="7" t="s">
        <v>26</v>
      </c>
      <c r="F89" s="7" t="s">
        <v>26</v>
      </c>
      <c r="G89" s="7" t="s">
        <v>26</v>
      </c>
      <c r="H89" s="7" t="s">
        <v>26</v>
      </c>
      <c r="I89" s="7" t="s">
        <v>26</v>
      </c>
      <c r="J89" s="7" t="s">
        <v>26</v>
      </c>
      <c r="K89" s="7" t="s">
        <v>26</v>
      </c>
      <c r="L89" s="56">
        <f t="shared" si="5"/>
        <v>0</v>
      </c>
      <c r="M89" s="65" t="str">
        <f t="shared" si="7"/>
        <v>no se considera cargo critico</v>
      </c>
      <c r="N89" s="66"/>
      <c r="O89" s="59" t="str">
        <f t="shared" si="6"/>
        <v>verificacion de antecedentes - contraloria - policia</v>
      </c>
    </row>
    <row r="90" spans="1:15" s="38" customFormat="1" ht="15" customHeight="1">
      <c r="A90" s="8" t="s">
        <v>103</v>
      </c>
      <c r="B90" s="60" t="s">
        <v>147</v>
      </c>
      <c r="C90" s="61" t="s">
        <v>147</v>
      </c>
      <c r="D90" s="7" t="s">
        <v>26</v>
      </c>
      <c r="E90" s="7" t="s">
        <v>22</v>
      </c>
      <c r="F90" s="7" t="s">
        <v>26</v>
      </c>
      <c r="G90" s="7" t="s">
        <v>24</v>
      </c>
      <c r="H90" s="7" t="s">
        <v>24</v>
      </c>
      <c r="I90" s="7" t="s">
        <v>26</v>
      </c>
      <c r="J90" s="7" t="s">
        <v>22</v>
      </c>
      <c r="K90" s="7" t="s">
        <v>26</v>
      </c>
      <c r="L90" s="56">
        <f t="shared" si="5"/>
        <v>0</v>
      </c>
      <c r="M90" s="65" t="str">
        <f t="shared" si="7"/>
        <v>no se considera cargo critico</v>
      </c>
      <c r="N90" s="66"/>
      <c r="O90" s="59" t="str">
        <f t="shared" si="6"/>
        <v>verificacion de antecedentes - contraloria - policia</v>
      </c>
    </row>
    <row r="91" spans="1:15" s="38" customFormat="1" ht="15" customHeight="1">
      <c r="A91" s="8" t="s">
        <v>103</v>
      </c>
      <c r="B91" s="60" t="s">
        <v>148</v>
      </c>
      <c r="C91" s="61" t="s">
        <v>148</v>
      </c>
      <c r="D91" s="7" t="s">
        <v>26</v>
      </c>
      <c r="E91" s="7" t="s">
        <v>26</v>
      </c>
      <c r="F91" s="7" t="s">
        <v>26</v>
      </c>
      <c r="G91" s="7" t="s">
        <v>22</v>
      </c>
      <c r="H91" s="7" t="s">
        <v>26</v>
      </c>
      <c r="I91" s="7" t="s">
        <v>26</v>
      </c>
      <c r="J91" s="7" t="s">
        <v>26</v>
      </c>
      <c r="K91" s="7" t="s">
        <v>26</v>
      </c>
      <c r="L91" s="56">
        <f t="shared" si="5"/>
        <v>0</v>
      </c>
      <c r="M91" s="65" t="str">
        <f t="shared" si="7"/>
        <v>no se considera cargo critico</v>
      </c>
      <c r="N91" s="66"/>
      <c r="O91" s="59" t="str">
        <f t="shared" si="6"/>
        <v>verificacion de antecedentes - contraloria - policia</v>
      </c>
    </row>
    <row r="92" spans="1:15" s="38" customFormat="1" ht="15" customHeight="1">
      <c r="A92" s="8" t="s">
        <v>103</v>
      </c>
      <c r="B92" s="60" t="s">
        <v>113</v>
      </c>
      <c r="C92" s="61" t="s">
        <v>113</v>
      </c>
      <c r="D92" s="7" t="s">
        <v>26</v>
      </c>
      <c r="E92" s="7" t="s">
        <v>26</v>
      </c>
      <c r="F92" s="7" t="s">
        <v>26</v>
      </c>
      <c r="G92" s="7" t="s">
        <v>26</v>
      </c>
      <c r="H92" s="7" t="s">
        <v>26</v>
      </c>
      <c r="I92" s="7" t="s">
        <v>26</v>
      </c>
      <c r="J92" s="7" t="s">
        <v>26</v>
      </c>
      <c r="K92" s="7" t="s">
        <v>26</v>
      </c>
      <c r="L92" s="56">
        <f t="shared" si="5"/>
        <v>0</v>
      </c>
      <c r="M92" s="65" t="str">
        <f t="shared" si="7"/>
        <v>no se considera cargo critico</v>
      </c>
      <c r="N92" s="66" t="str">
        <f t="shared" si="7"/>
        <v>cargo critico alto</v>
      </c>
      <c r="O92" s="59" t="str">
        <f t="shared" si="6"/>
        <v>verificacion de antecedentes - contraloria - policia</v>
      </c>
    </row>
    <row r="93" spans="1:15" s="38" customFormat="1" ht="15" customHeight="1">
      <c r="A93" s="8" t="s">
        <v>103</v>
      </c>
      <c r="B93" s="60" t="s">
        <v>114</v>
      </c>
      <c r="C93" s="61" t="s">
        <v>114</v>
      </c>
      <c r="D93" s="7" t="s">
        <v>26</v>
      </c>
      <c r="E93" s="7" t="s">
        <v>26</v>
      </c>
      <c r="F93" s="7" t="s">
        <v>26</v>
      </c>
      <c r="G93" s="7" t="s">
        <v>26</v>
      </c>
      <c r="H93" s="7" t="s">
        <v>26</v>
      </c>
      <c r="I93" s="7" t="s">
        <v>26</v>
      </c>
      <c r="J93" s="7" t="s">
        <v>26</v>
      </c>
      <c r="K93" s="7" t="s">
        <v>26</v>
      </c>
      <c r="L93" s="56">
        <f t="shared" si="5"/>
        <v>0</v>
      </c>
      <c r="M93" s="65" t="str">
        <f t="shared" si="7"/>
        <v>no se considera cargo critico</v>
      </c>
      <c r="N93" s="66" t="str">
        <f t="shared" si="7"/>
        <v>cargo critico alto</v>
      </c>
      <c r="O93" s="59" t="str">
        <f t="shared" si="6"/>
        <v>verificacion de antecedentes - contraloria - policia</v>
      </c>
    </row>
    <row r="94" spans="1:15" s="38" customFormat="1" ht="15" customHeight="1">
      <c r="A94" s="8" t="s">
        <v>103</v>
      </c>
      <c r="B94" s="60" t="s">
        <v>115</v>
      </c>
      <c r="C94" s="61" t="s">
        <v>115</v>
      </c>
      <c r="D94" s="7" t="s">
        <v>26</v>
      </c>
      <c r="E94" s="7" t="s">
        <v>26</v>
      </c>
      <c r="F94" s="7" t="s">
        <v>26</v>
      </c>
      <c r="G94" s="7" t="s">
        <v>26</v>
      </c>
      <c r="H94" s="7" t="s">
        <v>26</v>
      </c>
      <c r="I94" s="7" t="s">
        <v>26</v>
      </c>
      <c r="J94" s="7" t="s">
        <v>26</v>
      </c>
      <c r="K94" s="7" t="s">
        <v>26</v>
      </c>
      <c r="L94" s="56">
        <f t="shared" si="5"/>
        <v>0</v>
      </c>
      <c r="M94" s="65" t="str">
        <f t="shared" si="7"/>
        <v>no se considera cargo critico</v>
      </c>
      <c r="N94" s="66" t="str">
        <f t="shared" si="7"/>
        <v>cargo critico alto</v>
      </c>
      <c r="O94" s="59" t="str">
        <f t="shared" si="6"/>
        <v>verificacion de antecedentes - contraloria - policia</v>
      </c>
    </row>
    <row r="95" spans="1:15" s="38" customFormat="1" ht="15" customHeight="1">
      <c r="A95" s="8" t="s">
        <v>103</v>
      </c>
      <c r="B95" s="60" t="s">
        <v>116</v>
      </c>
      <c r="C95" s="61" t="s">
        <v>116</v>
      </c>
      <c r="D95" s="7" t="s">
        <v>26</v>
      </c>
      <c r="E95" s="7" t="s">
        <v>26</v>
      </c>
      <c r="F95" s="7" t="s">
        <v>26</v>
      </c>
      <c r="G95" s="7" t="s">
        <v>26</v>
      </c>
      <c r="H95" s="7" t="s">
        <v>26</v>
      </c>
      <c r="I95" s="7" t="s">
        <v>26</v>
      </c>
      <c r="J95" s="7" t="s">
        <v>26</v>
      </c>
      <c r="K95" s="7" t="s">
        <v>26</v>
      </c>
      <c r="L95" s="56">
        <f t="shared" si="5"/>
        <v>0</v>
      </c>
      <c r="M95" s="65" t="str">
        <f t="shared" si="7"/>
        <v>no se considera cargo critico</v>
      </c>
      <c r="N95" s="66" t="str">
        <f t="shared" si="7"/>
        <v>cargo critico alto</v>
      </c>
      <c r="O95" s="59" t="str">
        <f t="shared" si="6"/>
        <v>verificacion de antecedentes - contraloria - policia</v>
      </c>
    </row>
    <row r="96" spans="1:15" s="38" customFormat="1" ht="15" customHeight="1">
      <c r="A96" s="8" t="s">
        <v>103</v>
      </c>
      <c r="B96" s="60" t="s">
        <v>117</v>
      </c>
      <c r="C96" s="61" t="s">
        <v>117</v>
      </c>
      <c r="D96" s="7" t="s">
        <v>26</v>
      </c>
      <c r="E96" s="7" t="s">
        <v>26</v>
      </c>
      <c r="F96" s="7" t="s">
        <v>26</v>
      </c>
      <c r="G96" s="7" t="s">
        <v>26</v>
      </c>
      <c r="H96" s="7" t="s">
        <v>26</v>
      </c>
      <c r="I96" s="7" t="s">
        <v>26</v>
      </c>
      <c r="J96" s="7" t="s">
        <v>26</v>
      </c>
      <c r="K96" s="7" t="s">
        <v>26</v>
      </c>
      <c r="L96" s="56">
        <f t="shared" si="5"/>
        <v>0</v>
      </c>
      <c r="M96" s="65" t="str">
        <f t="shared" si="7"/>
        <v>no se considera cargo critico</v>
      </c>
      <c r="N96" s="66" t="str">
        <f t="shared" si="7"/>
        <v>cargo critico alto</v>
      </c>
      <c r="O96" s="59" t="str">
        <f t="shared" si="6"/>
        <v>verificacion de antecedentes - contraloria - policia</v>
      </c>
    </row>
    <row r="97" spans="1:15" s="38" customFormat="1" ht="15" customHeight="1">
      <c r="A97" s="8" t="s">
        <v>103</v>
      </c>
      <c r="B97" s="60" t="s">
        <v>118</v>
      </c>
      <c r="C97" s="61" t="s">
        <v>118</v>
      </c>
      <c r="D97" s="7" t="s">
        <v>26</v>
      </c>
      <c r="E97" s="7" t="s">
        <v>26</v>
      </c>
      <c r="F97" s="7" t="s">
        <v>26</v>
      </c>
      <c r="G97" s="7" t="s">
        <v>26</v>
      </c>
      <c r="H97" s="7" t="s">
        <v>26</v>
      </c>
      <c r="I97" s="7" t="s">
        <v>26</v>
      </c>
      <c r="J97" s="7" t="s">
        <v>26</v>
      </c>
      <c r="K97" s="7" t="s">
        <v>26</v>
      </c>
      <c r="L97" s="56">
        <f t="shared" si="5"/>
        <v>0</v>
      </c>
      <c r="M97" s="65" t="str">
        <f t="shared" si="7"/>
        <v>no se considera cargo critico</v>
      </c>
      <c r="N97" s="66" t="str">
        <f t="shared" si="7"/>
        <v>cargo critico alto</v>
      </c>
      <c r="O97" s="59" t="str">
        <f t="shared" si="6"/>
        <v>verificacion de antecedentes - contraloria - policia</v>
      </c>
    </row>
    <row r="98" spans="1:15" s="38" customFormat="1" ht="15" customHeight="1">
      <c r="A98" s="8" t="s">
        <v>103</v>
      </c>
      <c r="B98" s="60" t="s">
        <v>119</v>
      </c>
      <c r="C98" s="61" t="s">
        <v>119</v>
      </c>
      <c r="D98" s="7" t="s">
        <v>26</v>
      </c>
      <c r="E98" s="7" t="s">
        <v>26</v>
      </c>
      <c r="F98" s="7" t="s">
        <v>26</v>
      </c>
      <c r="G98" s="7" t="s">
        <v>26</v>
      </c>
      <c r="H98" s="7" t="s">
        <v>26</v>
      </c>
      <c r="I98" s="7" t="s">
        <v>26</v>
      </c>
      <c r="J98" s="7" t="s">
        <v>26</v>
      </c>
      <c r="K98" s="7" t="s">
        <v>26</v>
      </c>
      <c r="L98" s="56">
        <f t="shared" si="5"/>
        <v>0</v>
      </c>
      <c r="M98" s="65" t="str">
        <f t="shared" si="7"/>
        <v>no se considera cargo critico</v>
      </c>
      <c r="N98" s="66" t="str">
        <f t="shared" si="7"/>
        <v>cargo critico alto</v>
      </c>
      <c r="O98" s="59" t="str">
        <f t="shared" si="6"/>
        <v>verificacion de antecedentes - contraloria - policia</v>
      </c>
    </row>
    <row r="99" spans="1:15" s="38" customFormat="1" ht="15" customHeight="1">
      <c r="A99" s="8" t="s">
        <v>103</v>
      </c>
      <c r="B99" s="60" t="s">
        <v>120</v>
      </c>
      <c r="C99" s="61" t="s">
        <v>120</v>
      </c>
      <c r="D99" s="7" t="s">
        <v>26</v>
      </c>
      <c r="E99" s="7" t="s">
        <v>26</v>
      </c>
      <c r="F99" s="7" t="s">
        <v>26</v>
      </c>
      <c r="G99" s="7" t="s">
        <v>26</v>
      </c>
      <c r="H99" s="7" t="s">
        <v>26</v>
      </c>
      <c r="I99" s="7" t="s">
        <v>26</v>
      </c>
      <c r="J99" s="7" t="s">
        <v>26</v>
      </c>
      <c r="K99" s="7" t="s">
        <v>26</v>
      </c>
      <c r="L99" s="56">
        <f t="shared" si="5"/>
        <v>0</v>
      </c>
      <c r="M99" s="65" t="str">
        <f t="shared" si="7"/>
        <v>no se considera cargo critico</v>
      </c>
      <c r="N99" s="66" t="str">
        <f t="shared" si="7"/>
        <v>cargo critico alto</v>
      </c>
      <c r="O99" s="59" t="str">
        <f t="shared" si="6"/>
        <v>verificacion de antecedentes - contraloria - policia</v>
      </c>
    </row>
    <row r="100" spans="1:15" s="38" customFormat="1" ht="15" customHeight="1">
      <c r="A100" s="8" t="s">
        <v>103</v>
      </c>
      <c r="B100" s="60" t="s">
        <v>149</v>
      </c>
      <c r="C100" s="61" t="s">
        <v>149</v>
      </c>
      <c r="D100" s="7" t="s">
        <v>26</v>
      </c>
      <c r="E100" s="7" t="s">
        <v>26</v>
      </c>
      <c r="F100" s="7" t="s">
        <v>26</v>
      </c>
      <c r="G100" s="7" t="s">
        <v>26</v>
      </c>
      <c r="H100" s="7" t="s">
        <v>26</v>
      </c>
      <c r="I100" s="7" t="s">
        <v>26</v>
      </c>
      <c r="J100" s="7" t="s">
        <v>26</v>
      </c>
      <c r="K100" s="7" t="s">
        <v>26</v>
      </c>
      <c r="L100" s="56">
        <f t="shared" si="5"/>
        <v>0</v>
      </c>
      <c r="M100" s="65" t="str">
        <f t="shared" si="7"/>
        <v>no se considera cargo critico</v>
      </c>
      <c r="N100" s="66" t="str">
        <f t="shared" si="7"/>
        <v>cargo critico alto</v>
      </c>
      <c r="O100" s="59" t="str">
        <f t="shared" si="6"/>
        <v>verificacion de antecedentes - contraloria - policia</v>
      </c>
    </row>
    <row r="101" spans="1:15" s="38" customFormat="1" ht="15" customHeight="1">
      <c r="A101" s="8" t="s">
        <v>103</v>
      </c>
      <c r="B101" s="60" t="s">
        <v>121</v>
      </c>
      <c r="C101" s="61" t="s">
        <v>121</v>
      </c>
      <c r="D101" s="7" t="s">
        <v>26</v>
      </c>
      <c r="E101" s="7" t="s">
        <v>26</v>
      </c>
      <c r="F101" s="7" t="s">
        <v>26</v>
      </c>
      <c r="G101" s="7" t="s">
        <v>26</v>
      </c>
      <c r="H101" s="7" t="s">
        <v>26</v>
      </c>
      <c r="I101" s="7" t="s">
        <v>26</v>
      </c>
      <c r="J101" s="7" t="s">
        <v>26</v>
      </c>
      <c r="K101" s="7" t="s">
        <v>26</v>
      </c>
      <c r="L101" s="56">
        <f t="shared" si="5"/>
        <v>0</v>
      </c>
      <c r="M101" s="65" t="str">
        <f t="shared" si="7"/>
        <v>no se considera cargo critico</v>
      </c>
      <c r="N101" s="66" t="str">
        <f t="shared" si="7"/>
        <v>cargo critico alto</v>
      </c>
      <c r="O101" s="59" t="str">
        <f t="shared" si="6"/>
        <v>verificacion de antecedentes - contraloria - policia</v>
      </c>
    </row>
    <row r="102" spans="1:15" s="38" customFormat="1" ht="15" customHeight="1">
      <c r="A102" s="8" t="s">
        <v>103</v>
      </c>
      <c r="B102" s="60" t="s">
        <v>122</v>
      </c>
      <c r="C102" s="61" t="s">
        <v>122</v>
      </c>
      <c r="D102" s="7" t="s">
        <v>26</v>
      </c>
      <c r="E102" s="7" t="s">
        <v>26</v>
      </c>
      <c r="F102" s="7" t="s">
        <v>22</v>
      </c>
      <c r="G102" s="7" t="s">
        <v>22</v>
      </c>
      <c r="H102" s="7" t="s">
        <v>22</v>
      </c>
      <c r="I102" s="7" t="s">
        <v>26</v>
      </c>
      <c r="J102" s="7" t="s">
        <v>24</v>
      </c>
      <c r="K102" s="7" t="s">
        <v>24</v>
      </c>
      <c r="L102" s="56">
        <f t="shared" si="5"/>
        <v>0</v>
      </c>
      <c r="M102" s="65" t="str">
        <f t="shared" si="7"/>
        <v>no se considera cargo critico</v>
      </c>
      <c r="N102" s="66"/>
      <c r="O102" s="59" t="str">
        <f t="shared" si="6"/>
        <v>verificacion de antecedentes - contraloria - policia</v>
      </c>
    </row>
    <row r="103" spans="1:15" s="38" customFormat="1" ht="15" customHeight="1">
      <c r="A103" s="8" t="s">
        <v>103</v>
      </c>
      <c r="B103" s="60" t="s">
        <v>123</v>
      </c>
      <c r="C103" s="61" t="s">
        <v>123</v>
      </c>
      <c r="D103" s="7" t="s">
        <v>26</v>
      </c>
      <c r="E103" s="7" t="s">
        <v>26</v>
      </c>
      <c r="F103" s="7" t="s">
        <v>22</v>
      </c>
      <c r="G103" s="7" t="s">
        <v>22</v>
      </c>
      <c r="H103" s="7" t="s">
        <v>22</v>
      </c>
      <c r="I103" s="7" t="s">
        <v>26</v>
      </c>
      <c r="J103" s="7" t="s">
        <v>24</v>
      </c>
      <c r="K103" s="7" t="s">
        <v>24</v>
      </c>
      <c r="L103" s="56">
        <f t="shared" si="5"/>
        <v>0</v>
      </c>
      <c r="M103" s="65" t="str">
        <f t="shared" si="7"/>
        <v>no se considera cargo critico</v>
      </c>
      <c r="N103" s="66"/>
      <c r="O103" s="59" t="str">
        <f t="shared" si="6"/>
        <v>verificacion de antecedentes - contraloria - policia</v>
      </c>
    </row>
    <row r="104" spans="1:15" s="38" customFormat="1" ht="15" customHeight="1">
      <c r="A104" s="8" t="s">
        <v>103</v>
      </c>
      <c r="B104" s="60" t="s">
        <v>124</v>
      </c>
      <c r="C104" s="61" t="s">
        <v>124</v>
      </c>
      <c r="D104" s="7" t="s">
        <v>26</v>
      </c>
      <c r="E104" s="7" t="s">
        <v>26</v>
      </c>
      <c r="F104" s="7" t="s">
        <v>22</v>
      </c>
      <c r="G104" s="7" t="s">
        <v>22</v>
      </c>
      <c r="H104" s="7" t="s">
        <v>22</v>
      </c>
      <c r="I104" s="7" t="s">
        <v>26</v>
      </c>
      <c r="J104" s="7" t="s">
        <v>24</v>
      </c>
      <c r="K104" s="7" t="s">
        <v>24</v>
      </c>
      <c r="L104" s="56">
        <f t="shared" si="5"/>
        <v>0</v>
      </c>
      <c r="M104" s="65" t="str">
        <f t="shared" si="7"/>
        <v>no se considera cargo critico</v>
      </c>
      <c r="N104" s="66"/>
      <c r="O104" s="59" t="str">
        <f t="shared" si="6"/>
        <v>verificacion de antecedentes - contraloria - policia</v>
      </c>
    </row>
    <row r="105" spans="1:15" s="38" customFormat="1" ht="15" customHeight="1">
      <c r="A105" s="8" t="s">
        <v>103</v>
      </c>
      <c r="B105" s="54" t="s">
        <v>125</v>
      </c>
      <c r="C105" s="55" t="s">
        <v>125</v>
      </c>
      <c r="D105" s="7" t="s">
        <v>26</v>
      </c>
      <c r="E105" s="7" t="s">
        <v>26</v>
      </c>
      <c r="F105" s="7" t="s">
        <v>22</v>
      </c>
      <c r="G105" s="7" t="s">
        <v>22</v>
      </c>
      <c r="H105" s="7" t="s">
        <v>22</v>
      </c>
      <c r="I105" s="7" t="s">
        <v>26</v>
      </c>
      <c r="J105" s="7" t="s">
        <v>24</v>
      </c>
      <c r="K105" s="7" t="s">
        <v>24</v>
      </c>
      <c r="L105" s="56">
        <f t="shared" si="5"/>
        <v>0</v>
      </c>
      <c r="M105" s="65" t="str">
        <f t="shared" si="7"/>
        <v>no se considera cargo critico</v>
      </c>
      <c r="N105" s="66"/>
      <c r="O105" s="59" t="str">
        <f t="shared" si="6"/>
        <v>verificacion de antecedentes - contraloria - policia</v>
      </c>
    </row>
    <row r="106" spans="1:15" s="38" customFormat="1" ht="15" customHeight="1">
      <c r="A106" s="8" t="s">
        <v>126</v>
      </c>
      <c r="B106" s="54" t="s">
        <v>127</v>
      </c>
      <c r="C106" s="55"/>
      <c r="D106" s="7" t="s">
        <v>26</v>
      </c>
      <c r="E106" s="7" t="s">
        <v>22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56">
        <f t="shared" si="5"/>
        <v>0</v>
      </c>
      <c r="M106" s="65" t="str">
        <f t="shared" si="7"/>
        <v>no se considera cargo critico</v>
      </c>
      <c r="N106" s="66"/>
      <c r="O106" s="59" t="str">
        <f t="shared" si="6"/>
        <v>verificacion de antecedentes - contraloria - policia</v>
      </c>
    </row>
    <row r="107" spans="1:15" s="38" customFormat="1" ht="15" customHeight="1">
      <c r="A107" s="8" t="s">
        <v>173</v>
      </c>
      <c r="B107" s="60" t="s">
        <v>128</v>
      </c>
      <c r="C107" s="61" t="s">
        <v>128</v>
      </c>
      <c r="D107" s="7" t="s">
        <v>24</v>
      </c>
      <c r="E107" s="7" t="s">
        <v>22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26</v>
      </c>
      <c r="L107" s="56">
        <f t="shared" si="5"/>
        <v>0</v>
      </c>
      <c r="M107" s="65" t="str">
        <f t="shared" si="7"/>
        <v>no se considera cargo critico</v>
      </c>
      <c r="N107" s="66"/>
      <c r="O107" s="59" t="str">
        <f t="shared" si="6"/>
        <v>verificacion de antecedentes - contraloria - policia</v>
      </c>
    </row>
    <row r="108" spans="1:15" s="38" customFormat="1" ht="14.25" customHeight="1">
      <c r="A108" s="8" t="s">
        <v>173</v>
      </c>
      <c r="B108" s="60" t="s">
        <v>129</v>
      </c>
      <c r="C108" s="61" t="s">
        <v>129</v>
      </c>
      <c r="D108" s="7" t="s">
        <v>26</v>
      </c>
      <c r="E108" s="7" t="s">
        <v>26</v>
      </c>
      <c r="F108" s="7" t="s">
        <v>26</v>
      </c>
      <c r="G108" s="7" t="s">
        <v>22</v>
      </c>
      <c r="H108" s="7" t="s">
        <v>22</v>
      </c>
      <c r="I108" s="7" t="s">
        <v>26</v>
      </c>
      <c r="J108" s="7" t="s">
        <v>26</v>
      </c>
      <c r="K108" s="7" t="s">
        <v>26</v>
      </c>
      <c r="L108" s="56">
        <f t="shared" si="5"/>
        <v>0</v>
      </c>
      <c r="M108" s="65" t="str">
        <f t="shared" si="7"/>
        <v>no se considera cargo critico</v>
      </c>
      <c r="N108" s="66"/>
      <c r="O108" s="59" t="str">
        <f t="shared" si="6"/>
        <v>verificacion de antecedentes - contraloria - policia</v>
      </c>
    </row>
    <row r="109" spans="1:15" s="38" customFormat="1">
      <c r="A109" s="69" t="s">
        <v>130</v>
      </c>
      <c r="B109" s="54" t="s">
        <v>131</v>
      </c>
      <c r="C109" s="55"/>
      <c r="D109" s="7" t="s">
        <v>26</v>
      </c>
      <c r="E109" s="7" t="s">
        <v>26</v>
      </c>
      <c r="F109" s="7" t="s">
        <v>26</v>
      </c>
      <c r="G109" s="7" t="s">
        <v>24</v>
      </c>
      <c r="H109" s="7" t="s">
        <v>26</v>
      </c>
      <c r="I109" s="7" t="s">
        <v>26</v>
      </c>
      <c r="J109" s="7" t="s">
        <v>26</v>
      </c>
      <c r="K109" s="7" t="s">
        <v>26</v>
      </c>
      <c r="L109" s="56">
        <f t="shared" si="5"/>
        <v>0</v>
      </c>
      <c r="M109" s="65" t="str">
        <f t="shared" si="7"/>
        <v>no se considera cargo critico</v>
      </c>
      <c r="N109" s="66"/>
      <c r="O109" s="59" t="str">
        <f t="shared" si="6"/>
        <v>verificacion de antecedentes - contraloria - policia</v>
      </c>
    </row>
    <row r="110" spans="1:15" s="38" customFormat="1">
      <c r="A110" s="69" t="s">
        <v>130</v>
      </c>
      <c r="B110" s="54" t="s">
        <v>132</v>
      </c>
      <c r="C110" s="55"/>
      <c r="D110" s="7" t="s">
        <v>26</v>
      </c>
      <c r="E110" s="7" t="s">
        <v>22</v>
      </c>
      <c r="F110" s="7" t="s">
        <v>24</v>
      </c>
      <c r="G110" s="7" t="s">
        <v>22</v>
      </c>
      <c r="H110" s="7" t="s">
        <v>26</v>
      </c>
      <c r="I110" s="7" t="s">
        <v>24</v>
      </c>
      <c r="J110" s="7" t="s">
        <v>22</v>
      </c>
      <c r="K110" s="7" t="s">
        <v>24</v>
      </c>
      <c r="L110" s="56">
        <f t="shared" si="5"/>
        <v>0</v>
      </c>
      <c r="M110" s="65" t="str">
        <f t="shared" si="7"/>
        <v>no se considera cargo critico</v>
      </c>
      <c r="N110" s="66"/>
      <c r="O110" s="59" t="str">
        <f t="shared" si="6"/>
        <v>verificacion de antecedentes - contraloria - policia</v>
      </c>
    </row>
    <row r="111" spans="1:15" s="38" customFormat="1" ht="15" customHeight="1">
      <c r="A111" s="8" t="s">
        <v>69</v>
      </c>
      <c r="B111" s="60" t="s">
        <v>174</v>
      </c>
      <c r="C111" s="61" t="s">
        <v>174</v>
      </c>
      <c r="D111" s="7" t="s">
        <v>22</v>
      </c>
      <c r="E111" s="7" t="s">
        <v>22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26</v>
      </c>
      <c r="L111" s="56">
        <f t="shared" si="5"/>
        <v>0</v>
      </c>
      <c r="M111" s="65" t="str">
        <f t="shared" si="7"/>
        <v>no se considera cargo critico</v>
      </c>
      <c r="N111" s="66"/>
      <c r="O111" s="59" t="str">
        <f t="shared" si="6"/>
        <v>verificacion de antecedentes - contraloria - policia</v>
      </c>
    </row>
    <row r="112" spans="1:15" s="38" customFormat="1" ht="14">
      <c r="M112" s="70"/>
    </row>
    <row r="113" spans="13:13" s="38" customFormat="1" ht="14">
      <c r="M113" s="70"/>
    </row>
    <row r="114" spans="13:13" s="38" customFormat="1" ht="14">
      <c r="M114" s="70"/>
    </row>
    <row r="115" spans="13:13" s="38" customFormat="1" ht="14">
      <c r="M115" s="70"/>
    </row>
    <row r="116" spans="13:13" s="38" customFormat="1" ht="14">
      <c r="M116" s="70"/>
    </row>
    <row r="117" spans="13:13" s="38" customFormat="1" ht="14">
      <c r="M117" s="70"/>
    </row>
  </sheetData>
  <mergeCells count="97">
    <mergeCell ref="M110:N110"/>
    <mergeCell ref="M111:N111"/>
    <mergeCell ref="A6:C7"/>
    <mergeCell ref="D6:F9"/>
    <mergeCell ref="G6:I9"/>
    <mergeCell ref="J6:K9"/>
    <mergeCell ref="A8:C8"/>
    <mergeCell ref="G10:G12"/>
    <mergeCell ref="B13:C13"/>
    <mergeCell ref="B14:C14"/>
    <mergeCell ref="B18:C18"/>
    <mergeCell ref="B19:C19"/>
    <mergeCell ref="M101:N101"/>
    <mergeCell ref="M102:N102"/>
    <mergeCell ref="M103:N103"/>
    <mergeCell ref="M104:N104"/>
    <mergeCell ref="M105:N105"/>
    <mergeCell ref="M106:N106"/>
    <mergeCell ref="M107:N107"/>
    <mergeCell ref="M108:N108"/>
    <mergeCell ref="M109:N109"/>
    <mergeCell ref="M92:N92"/>
    <mergeCell ref="M93:N93"/>
    <mergeCell ref="M94:N94"/>
    <mergeCell ref="M95:N95"/>
    <mergeCell ref="M96:N96"/>
    <mergeCell ref="M97:N97"/>
    <mergeCell ref="M98:N98"/>
    <mergeCell ref="M99:N99"/>
    <mergeCell ref="M100:N100"/>
    <mergeCell ref="M83:N83"/>
    <mergeCell ref="M84:N84"/>
    <mergeCell ref="M85:N85"/>
    <mergeCell ref="M86:N86"/>
    <mergeCell ref="M87:N87"/>
    <mergeCell ref="M88:N88"/>
    <mergeCell ref="M89:N89"/>
    <mergeCell ref="M90:N90"/>
    <mergeCell ref="M91:N91"/>
    <mergeCell ref="M74:N74"/>
    <mergeCell ref="M75:N75"/>
    <mergeCell ref="M76:N76"/>
    <mergeCell ref="M77:N77"/>
    <mergeCell ref="M78:N78"/>
    <mergeCell ref="M79:N79"/>
    <mergeCell ref="M80:N80"/>
    <mergeCell ref="M81:N81"/>
    <mergeCell ref="M82:N82"/>
    <mergeCell ref="M65:N65"/>
    <mergeCell ref="M66:N66"/>
    <mergeCell ref="M67:N67"/>
    <mergeCell ref="M68:N68"/>
    <mergeCell ref="M69:N69"/>
    <mergeCell ref="M70:N70"/>
    <mergeCell ref="M71:N71"/>
    <mergeCell ref="M72:N72"/>
    <mergeCell ref="M73:N73"/>
    <mergeCell ref="M56:N56"/>
    <mergeCell ref="M57:N57"/>
    <mergeCell ref="M58:N58"/>
    <mergeCell ref="M59:N59"/>
    <mergeCell ref="M60:N60"/>
    <mergeCell ref="M61:N61"/>
    <mergeCell ref="M62:N62"/>
    <mergeCell ref="M63:N63"/>
    <mergeCell ref="M64:N64"/>
    <mergeCell ref="M47:N47"/>
    <mergeCell ref="M48:N48"/>
    <mergeCell ref="M49:N49"/>
    <mergeCell ref="M50:N50"/>
    <mergeCell ref="M51:N51"/>
    <mergeCell ref="M52:N52"/>
    <mergeCell ref="M53:N53"/>
    <mergeCell ref="M54:N54"/>
    <mergeCell ref="M55:N55"/>
    <mergeCell ref="H10:H12"/>
    <mergeCell ref="I10:I12"/>
    <mergeCell ref="J10:J12"/>
    <mergeCell ref="K10:K12"/>
    <mergeCell ref="B20:C20"/>
    <mergeCell ref="M13:N13"/>
    <mergeCell ref="O6:O9"/>
    <mergeCell ref="D10:D12"/>
    <mergeCell ref="E10:E12"/>
    <mergeCell ref="F10:F12"/>
    <mergeCell ref="L10:L12"/>
    <mergeCell ref="B15:C15"/>
    <mergeCell ref="B16:C16"/>
    <mergeCell ref="B17:C17"/>
    <mergeCell ref="L6:L9"/>
    <mergeCell ref="M6:N9"/>
    <mergeCell ref="A1:B5"/>
    <mergeCell ref="C1:N5"/>
    <mergeCell ref="B105:C105"/>
    <mergeCell ref="B106:C106"/>
    <mergeCell ref="B109:C109"/>
    <mergeCell ref="B110:C110"/>
  </mergeCells>
  <conditionalFormatting sqref="L14:L111">
    <cfRule type="cellIs" dxfId="5" priority="1" operator="between">
      <formula>6</formula>
      <formula>10</formula>
    </cfRule>
    <cfRule type="cellIs" dxfId="4" priority="2" operator="between">
      <formula>4.1</formula>
      <formula>5.99</formula>
    </cfRule>
    <cfRule type="cellIs" dxfId="3" priority="3" operator="between">
      <formula>1</formula>
      <formula>4</formula>
    </cfRule>
  </conditionalFormatting>
  <conditionalFormatting sqref="M10">
    <cfRule type="cellIs" dxfId="2" priority="4" operator="between">
      <formula>7</formula>
      <formula>10</formula>
    </cfRule>
    <cfRule type="cellIs" dxfId="1" priority="5" operator="between">
      <formula>5</formula>
      <formula>6.9</formula>
    </cfRule>
    <cfRule type="cellIs" dxfId="0" priority="6" operator="between">
      <formula>1</formula>
      <formula>4.9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D14:K111" xr:uid="{930CE0D8-C9A8-471E-B705-0A0059B1E072}">
      <formula1>$A$7:$A$10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</vt:lpstr>
      <vt:lpstr>Matriz de cargos críticos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sanchez</dc:creator>
  <cp:lastModifiedBy>Katherine Cruz</cp:lastModifiedBy>
  <dcterms:created xsi:type="dcterms:W3CDTF">2022-09-26T13:25:31Z</dcterms:created>
  <dcterms:modified xsi:type="dcterms:W3CDTF">2024-11-28T19:13:04Z</dcterms:modified>
</cp:coreProperties>
</file>