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codeName="ThisWorkbook"/>
  <mc:AlternateContent xmlns:mc="http://schemas.openxmlformats.org/markup-compatibility/2006">
    <mc:Choice Requires="x15">
      <x15ac:absPath xmlns:x15ac="http://schemas.microsoft.com/office/spreadsheetml/2010/11/ac" url="\\192.168.50.190\Sistema_Calidad\SER AMBIENTAL\16. GESTIÓN FINANCIERA\1. Tesoreria\"/>
    </mc:Choice>
  </mc:AlternateContent>
  <xr:revisionPtr revIDLastSave="0" documentId="13_ncr:1_{CDED5540-21FE-44B4-959A-418745F3996D}" xr6:coauthVersionLast="47" xr6:coauthVersionMax="47" xr10:uidLastSave="{00000000-0000-0000-0000-000000000000}"/>
  <bookViews>
    <workbookView xWindow="-110" yWindow="-110" windowWidth="19420" windowHeight="10420" tabRatio="764" xr2:uid="{00000000-000D-0000-FFFF-FFFF00000000}"/>
  </bookViews>
  <sheets>
    <sheet name="FORMATO DE CONCILIACIÓN" sheetId="1" r:id="rId1"/>
    <sheet name="BALANCE" sheetId="2" r:id="rId2"/>
    <sheet name="TD_NOMINA" sheetId="4" r:id="rId3"/>
    <sheet name="NOMINA" sheetId="3" r:id="rId4"/>
  </sheets>
  <definedNames>
    <definedName name="_xlnm._FilterDatabase" localSheetId="1" hidden="1">BALANCE!$A$1:$E$2032</definedName>
    <definedName name="_xlnm._FilterDatabase" localSheetId="0" hidden="1">'FORMATO DE CONCILIACIÓN'!$A$9:$L$96</definedName>
    <definedName name="_xlnm._FilterDatabase" localSheetId="3" hidden="1">NOMINA!$A$1:$AD$2437</definedName>
  </definedNames>
  <calcPr calcId="191029"/>
  <pivotCaches>
    <pivotCache cacheId="6" r:id="rId5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0" i="1" l="1"/>
  <c r="G11" i="1" l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10" i="1"/>
  <c r="J96" i="1" l="1"/>
  <c r="F479" i="2"/>
  <c r="F1934" i="2"/>
  <c r="F1935" i="2"/>
  <c r="F1936" i="2"/>
  <c r="F1937" i="2"/>
  <c r="F1938" i="2"/>
  <c r="F1939" i="2"/>
  <c r="F1940" i="2"/>
  <c r="F1941" i="2"/>
  <c r="F1942" i="2"/>
  <c r="F1943" i="2"/>
  <c r="F1944" i="2"/>
  <c r="F1945" i="2"/>
  <c r="F1946" i="2"/>
  <c r="F1947" i="2"/>
  <c r="F1948" i="2"/>
  <c r="F1949" i="2"/>
  <c r="F1950" i="2"/>
  <c r="F1951" i="2"/>
  <c r="F1952" i="2"/>
  <c r="F1953" i="2"/>
  <c r="F1954" i="2"/>
  <c r="F1955" i="2"/>
  <c r="F1956" i="2"/>
  <c r="F1957" i="2"/>
  <c r="F1958" i="2"/>
  <c r="F1959" i="2"/>
  <c r="F1960" i="2"/>
  <c r="F1961" i="2"/>
  <c r="F1962" i="2"/>
  <c r="F1963" i="2"/>
  <c r="F1964" i="2"/>
  <c r="F1965" i="2"/>
  <c r="F1966" i="2"/>
  <c r="F1967" i="2"/>
  <c r="F1968" i="2"/>
  <c r="F1969" i="2"/>
  <c r="F1970" i="2"/>
  <c r="F1971" i="2"/>
  <c r="F1972" i="2"/>
  <c r="F1973" i="2"/>
  <c r="F1974" i="2"/>
  <c r="F1975" i="2"/>
  <c r="F1976" i="2"/>
  <c r="F1977" i="2"/>
  <c r="F1978" i="2"/>
  <c r="F1979" i="2"/>
  <c r="F1980" i="2"/>
  <c r="F1981" i="2"/>
  <c r="F1982" i="2"/>
  <c r="F1983" i="2"/>
  <c r="F1984" i="2"/>
  <c r="F1985" i="2"/>
  <c r="F1986" i="2"/>
  <c r="F1987" i="2"/>
  <c r="F1988" i="2"/>
  <c r="F1989" i="2"/>
  <c r="F1990" i="2"/>
  <c r="F1991" i="2"/>
  <c r="F1992" i="2"/>
  <c r="F1993" i="2"/>
  <c r="F1994" i="2"/>
  <c r="F1995" i="2"/>
  <c r="F1996" i="2"/>
  <c r="F1997" i="2"/>
  <c r="F1998" i="2"/>
  <c r="F1999" i="2"/>
  <c r="F2000" i="2"/>
  <c r="F2001" i="2"/>
  <c r="F2002" i="2"/>
  <c r="F2003" i="2"/>
  <c r="F2004" i="2"/>
  <c r="F2005" i="2"/>
  <c r="F2006" i="2"/>
  <c r="F2007" i="2"/>
  <c r="F2008" i="2"/>
  <c r="F2009" i="2"/>
  <c r="F2010" i="2"/>
  <c r="F2011" i="2"/>
  <c r="F2012" i="2"/>
  <c r="F2013" i="2"/>
  <c r="F2014" i="2"/>
  <c r="F2015" i="2"/>
  <c r="F2016" i="2"/>
  <c r="F2017" i="2"/>
  <c r="F2018" i="2"/>
  <c r="F2019" i="2"/>
  <c r="F2020" i="2"/>
  <c r="F2021" i="2"/>
  <c r="F2022" i="2"/>
  <c r="F2023" i="2"/>
  <c r="F2024" i="2"/>
  <c r="F2025" i="2"/>
  <c r="F2026" i="2"/>
  <c r="F2027" i="2"/>
  <c r="F2028" i="2"/>
  <c r="F2029" i="2"/>
  <c r="F2030" i="2"/>
  <c r="F2031" i="2"/>
  <c r="F2032" i="2"/>
  <c r="F480" i="2"/>
  <c r="F481" i="2"/>
  <c r="F482" i="2"/>
  <c r="F483" i="2"/>
  <c r="F484" i="2"/>
  <c r="F485" i="2"/>
  <c r="F486" i="2"/>
  <c r="F487" i="2"/>
  <c r="F488" i="2"/>
  <c r="F489" i="2"/>
  <c r="F490" i="2"/>
  <c r="F491" i="2"/>
  <c r="F492" i="2"/>
  <c r="F493" i="2"/>
  <c r="F494" i="2"/>
  <c r="F495" i="2"/>
  <c r="F496" i="2"/>
  <c r="F497" i="2"/>
  <c r="F498" i="2"/>
  <c r="F499" i="2"/>
  <c r="F500" i="2"/>
  <c r="F501" i="2"/>
  <c r="F502" i="2"/>
  <c r="F503" i="2"/>
  <c r="F504" i="2"/>
  <c r="F505" i="2"/>
  <c r="F506" i="2"/>
  <c r="F507" i="2"/>
  <c r="F508" i="2"/>
  <c r="F509" i="2"/>
  <c r="F510" i="2"/>
  <c r="F511" i="2"/>
  <c r="F512" i="2"/>
  <c r="F513" i="2"/>
  <c r="F514" i="2"/>
  <c r="F515" i="2"/>
  <c r="F516" i="2"/>
  <c r="F517" i="2"/>
  <c r="F518" i="2"/>
  <c r="F519" i="2"/>
  <c r="F520" i="2"/>
  <c r="F521" i="2"/>
  <c r="F522" i="2"/>
  <c r="F523" i="2"/>
  <c r="F524" i="2"/>
  <c r="F525" i="2"/>
  <c r="F526" i="2"/>
  <c r="F527" i="2"/>
  <c r="F528" i="2"/>
  <c r="F529" i="2"/>
  <c r="F530" i="2"/>
  <c r="F531" i="2"/>
  <c r="F532" i="2"/>
  <c r="F533" i="2"/>
  <c r="F534" i="2"/>
  <c r="F535" i="2"/>
  <c r="F536" i="2"/>
  <c r="F537" i="2"/>
  <c r="F538" i="2"/>
  <c r="F539" i="2"/>
  <c r="F540" i="2"/>
  <c r="F541" i="2"/>
  <c r="F542" i="2"/>
  <c r="F543" i="2"/>
  <c r="F544" i="2"/>
  <c r="F545" i="2"/>
  <c r="F546" i="2"/>
  <c r="F547" i="2"/>
  <c r="F548" i="2"/>
  <c r="F549" i="2"/>
  <c r="F550" i="2"/>
  <c r="F551" i="2"/>
  <c r="F552" i="2"/>
  <c r="F553" i="2"/>
  <c r="F554" i="2"/>
  <c r="F555" i="2"/>
  <c r="F556" i="2"/>
  <c r="F557" i="2"/>
  <c r="F558" i="2"/>
  <c r="F559" i="2"/>
  <c r="F560" i="2"/>
  <c r="F561" i="2"/>
  <c r="F562" i="2"/>
  <c r="F563" i="2"/>
  <c r="F564" i="2"/>
  <c r="F565" i="2"/>
  <c r="F566" i="2"/>
  <c r="F567" i="2"/>
  <c r="F568" i="2"/>
  <c r="F569" i="2"/>
  <c r="F570" i="2"/>
  <c r="F571" i="2"/>
  <c r="F572" i="2"/>
  <c r="F573" i="2"/>
  <c r="F574" i="2"/>
  <c r="F575" i="2"/>
  <c r="F576" i="2"/>
  <c r="F577" i="2"/>
  <c r="F578" i="2"/>
  <c r="F579" i="2"/>
  <c r="F580" i="2"/>
  <c r="F581" i="2"/>
  <c r="F582" i="2"/>
  <c r="F583" i="2"/>
  <c r="F584" i="2"/>
  <c r="F585" i="2"/>
  <c r="F586" i="2"/>
  <c r="F587" i="2"/>
  <c r="F588" i="2"/>
  <c r="F589" i="2"/>
  <c r="F590" i="2"/>
  <c r="F591" i="2"/>
  <c r="F592" i="2"/>
  <c r="F593" i="2"/>
  <c r="F594" i="2"/>
  <c r="F595" i="2"/>
  <c r="F596" i="2"/>
  <c r="F597" i="2"/>
  <c r="F598" i="2"/>
  <c r="F599" i="2"/>
  <c r="F600" i="2"/>
  <c r="F601" i="2"/>
  <c r="F602" i="2"/>
  <c r="F603" i="2"/>
  <c r="F604" i="2"/>
  <c r="F605" i="2"/>
  <c r="F606" i="2"/>
  <c r="F607" i="2"/>
  <c r="F608" i="2"/>
  <c r="F609" i="2"/>
  <c r="F610" i="2"/>
  <c r="F611" i="2"/>
  <c r="F612" i="2"/>
  <c r="F613" i="2"/>
  <c r="F614" i="2"/>
  <c r="F615" i="2"/>
  <c r="F616" i="2"/>
  <c r="F617" i="2"/>
  <c r="F618" i="2"/>
  <c r="F619" i="2"/>
  <c r="F620" i="2"/>
  <c r="F621" i="2"/>
  <c r="F622" i="2"/>
  <c r="F623" i="2"/>
  <c r="F624" i="2"/>
  <c r="F625" i="2"/>
  <c r="F626" i="2"/>
  <c r="F627" i="2"/>
  <c r="F628" i="2"/>
  <c r="F629" i="2"/>
  <c r="F630" i="2"/>
  <c r="F631" i="2"/>
  <c r="F632" i="2"/>
  <c r="F633" i="2"/>
  <c r="F634" i="2"/>
  <c r="F635" i="2"/>
  <c r="F636" i="2"/>
  <c r="F637" i="2"/>
  <c r="F638" i="2"/>
  <c r="F639" i="2"/>
  <c r="F640" i="2"/>
  <c r="F641" i="2"/>
  <c r="F642" i="2"/>
  <c r="F643" i="2"/>
  <c r="F644" i="2"/>
  <c r="F645" i="2"/>
  <c r="F646" i="2"/>
  <c r="F647" i="2"/>
  <c r="F648" i="2"/>
  <c r="F649" i="2"/>
  <c r="F650" i="2"/>
  <c r="F651" i="2"/>
  <c r="F652" i="2"/>
  <c r="F653" i="2"/>
  <c r="F654" i="2"/>
  <c r="F655" i="2"/>
  <c r="F656" i="2"/>
  <c r="F657" i="2"/>
  <c r="F658" i="2"/>
  <c r="F659" i="2"/>
  <c r="F660" i="2"/>
  <c r="F661" i="2"/>
  <c r="F662" i="2"/>
  <c r="F663" i="2"/>
  <c r="F664" i="2"/>
  <c r="F665" i="2"/>
  <c r="F666" i="2"/>
  <c r="F667" i="2"/>
  <c r="F668" i="2"/>
  <c r="F669" i="2"/>
  <c r="F670" i="2"/>
  <c r="F671" i="2"/>
  <c r="F672" i="2"/>
  <c r="F673" i="2"/>
  <c r="F674" i="2"/>
  <c r="F675" i="2"/>
  <c r="F676" i="2"/>
  <c r="F677" i="2"/>
  <c r="F678" i="2"/>
  <c r="F679" i="2"/>
  <c r="F680" i="2"/>
  <c r="F681" i="2"/>
  <c r="F682" i="2"/>
  <c r="F683" i="2"/>
  <c r="F684" i="2"/>
  <c r="F685" i="2"/>
  <c r="F686" i="2"/>
  <c r="F687" i="2"/>
  <c r="F688" i="2"/>
  <c r="F689" i="2"/>
  <c r="F690" i="2"/>
  <c r="F691" i="2"/>
  <c r="F692" i="2"/>
  <c r="F693" i="2"/>
  <c r="F694" i="2"/>
  <c r="F695" i="2"/>
  <c r="F696" i="2"/>
  <c r="F697" i="2"/>
  <c r="F698" i="2"/>
  <c r="F699" i="2"/>
  <c r="F700" i="2"/>
  <c r="F701" i="2"/>
  <c r="F702" i="2"/>
  <c r="F703" i="2"/>
  <c r="F704" i="2"/>
  <c r="F705" i="2"/>
  <c r="F706" i="2"/>
  <c r="F707" i="2"/>
  <c r="F708" i="2"/>
  <c r="F709" i="2"/>
  <c r="F710" i="2"/>
  <c r="F711" i="2"/>
  <c r="F712" i="2"/>
  <c r="F713" i="2"/>
  <c r="F714" i="2"/>
  <c r="F715" i="2"/>
  <c r="F716" i="2"/>
  <c r="F717" i="2"/>
  <c r="F718" i="2"/>
  <c r="F719" i="2"/>
  <c r="F720" i="2"/>
  <c r="F721" i="2"/>
  <c r="F722" i="2"/>
  <c r="F723" i="2"/>
  <c r="F724" i="2"/>
  <c r="F725" i="2"/>
  <c r="F726" i="2"/>
  <c r="F727" i="2"/>
  <c r="F728" i="2"/>
  <c r="F729" i="2"/>
  <c r="F730" i="2"/>
  <c r="F731" i="2"/>
  <c r="F732" i="2"/>
  <c r="F733" i="2"/>
  <c r="F734" i="2"/>
  <c r="F735" i="2"/>
  <c r="F736" i="2"/>
  <c r="F737" i="2"/>
  <c r="F738" i="2"/>
  <c r="F739" i="2"/>
  <c r="F740" i="2"/>
  <c r="F741" i="2"/>
  <c r="F742" i="2"/>
  <c r="F743" i="2"/>
  <c r="F744" i="2"/>
  <c r="F745" i="2"/>
  <c r="F746" i="2"/>
  <c r="F747" i="2"/>
  <c r="F748" i="2"/>
  <c r="F749" i="2"/>
  <c r="F750" i="2"/>
  <c r="F751" i="2"/>
  <c r="F752" i="2"/>
  <c r="F753" i="2"/>
  <c r="F754" i="2"/>
  <c r="F755" i="2"/>
  <c r="F756" i="2"/>
  <c r="F757" i="2"/>
  <c r="F758" i="2"/>
  <c r="F759" i="2"/>
  <c r="F760" i="2"/>
  <c r="F761" i="2"/>
  <c r="F762" i="2"/>
  <c r="F763" i="2"/>
  <c r="F764" i="2"/>
  <c r="F765" i="2"/>
  <c r="F766" i="2"/>
  <c r="F767" i="2"/>
  <c r="F768" i="2"/>
  <c r="F769" i="2"/>
  <c r="F770" i="2"/>
  <c r="F771" i="2"/>
  <c r="F772" i="2"/>
  <c r="F773" i="2"/>
  <c r="F774" i="2"/>
  <c r="F775" i="2"/>
  <c r="F776" i="2"/>
  <c r="F777" i="2"/>
  <c r="F778" i="2"/>
  <c r="F779" i="2"/>
  <c r="F780" i="2"/>
  <c r="F781" i="2"/>
  <c r="F782" i="2"/>
  <c r="F783" i="2"/>
  <c r="F784" i="2"/>
  <c r="F785" i="2"/>
  <c r="F786" i="2"/>
  <c r="F787" i="2"/>
  <c r="F788" i="2"/>
  <c r="F789" i="2"/>
  <c r="F790" i="2"/>
  <c r="F791" i="2"/>
  <c r="F792" i="2"/>
  <c r="F793" i="2"/>
  <c r="F794" i="2"/>
  <c r="F795" i="2"/>
  <c r="F796" i="2"/>
  <c r="F797" i="2"/>
  <c r="F798" i="2"/>
  <c r="F799" i="2"/>
  <c r="F800" i="2"/>
  <c r="F801" i="2"/>
  <c r="F802" i="2"/>
  <c r="F803" i="2"/>
  <c r="F804" i="2"/>
  <c r="F805" i="2"/>
  <c r="F806" i="2"/>
  <c r="F807" i="2"/>
  <c r="F808" i="2"/>
  <c r="F809" i="2"/>
  <c r="F810" i="2"/>
  <c r="F811" i="2"/>
  <c r="F812" i="2"/>
  <c r="F813" i="2"/>
  <c r="F814" i="2"/>
  <c r="F815" i="2"/>
  <c r="F816" i="2"/>
  <c r="F817" i="2"/>
  <c r="F818" i="2"/>
  <c r="F819" i="2"/>
  <c r="F820" i="2"/>
  <c r="F821" i="2"/>
  <c r="F822" i="2"/>
  <c r="F823" i="2"/>
  <c r="F824" i="2"/>
  <c r="F825" i="2"/>
  <c r="F826" i="2"/>
  <c r="F827" i="2"/>
  <c r="F828" i="2"/>
  <c r="F829" i="2"/>
  <c r="F830" i="2"/>
  <c r="F831" i="2"/>
  <c r="F832" i="2"/>
  <c r="F833" i="2"/>
  <c r="F834" i="2"/>
  <c r="F835" i="2"/>
  <c r="F836" i="2"/>
  <c r="F837" i="2"/>
  <c r="F838" i="2"/>
  <c r="F839" i="2"/>
  <c r="F840" i="2"/>
  <c r="F841" i="2"/>
  <c r="F842" i="2"/>
  <c r="F843" i="2"/>
  <c r="F844" i="2"/>
  <c r="F845" i="2"/>
  <c r="F846" i="2"/>
  <c r="F847" i="2"/>
  <c r="F848" i="2"/>
  <c r="F849" i="2"/>
  <c r="F850" i="2"/>
  <c r="F851" i="2"/>
  <c r="F852" i="2"/>
  <c r="F853" i="2"/>
  <c r="F854" i="2"/>
  <c r="F855" i="2"/>
  <c r="F856" i="2"/>
  <c r="F857" i="2"/>
  <c r="F858" i="2"/>
  <c r="F859" i="2"/>
  <c r="F860" i="2"/>
  <c r="F861" i="2"/>
  <c r="F862" i="2"/>
  <c r="F863" i="2"/>
  <c r="F864" i="2"/>
  <c r="F865" i="2"/>
  <c r="F866" i="2"/>
  <c r="F867" i="2"/>
  <c r="F868" i="2"/>
  <c r="F869" i="2"/>
  <c r="F870" i="2"/>
  <c r="F871" i="2"/>
  <c r="F872" i="2"/>
  <c r="F873" i="2"/>
  <c r="F874" i="2"/>
  <c r="F875" i="2"/>
  <c r="F876" i="2"/>
  <c r="F877" i="2"/>
  <c r="F878" i="2"/>
  <c r="F879" i="2"/>
  <c r="F880" i="2"/>
  <c r="F881" i="2"/>
  <c r="F882" i="2"/>
  <c r="F883" i="2"/>
  <c r="F884" i="2"/>
  <c r="F885" i="2"/>
  <c r="F886" i="2"/>
  <c r="F887" i="2"/>
  <c r="F888" i="2"/>
  <c r="F889" i="2"/>
  <c r="F890" i="2"/>
  <c r="F891" i="2"/>
  <c r="F892" i="2"/>
  <c r="F893" i="2"/>
  <c r="F894" i="2"/>
  <c r="F895" i="2"/>
  <c r="F896" i="2"/>
  <c r="F897" i="2"/>
  <c r="F898" i="2"/>
  <c r="F899" i="2"/>
  <c r="F900" i="2"/>
  <c r="F901" i="2"/>
  <c r="F902" i="2"/>
  <c r="F903" i="2"/>
  <c r="F904" i="2"/>
  <c r="F905" i="2"/>
  <c r="F906" i="2"/>
  <c r="F907" i="2"/>
  <c r="F908" i="2"/>
  <c r="F909" i="2"/>
  <c r="F910" i="2"/>
  <c r="F911" i="2"/>
  <c r="F912" i="2"/>
  <c r="F913" i="2"/>
  <c r="F914" i="2"/>
  <c r="F915" i="2"/>
  <c r="F916" i="2"/>
  <c r="F917" i="2"/>
  <c r="F918" i="2"/>
  <c r="F919" i="2"/>
  <c r="F920" i="2"/>
  <c r="F921" i="2"/>
  <c r="F922" i="2"/>
  <c r="F923" i="2"/>
  <c r="F924" i="2"/>
  <c r="F925" i="2"/>
  <c r="F926" i="2"/>
  <c r="F927" i="2"/>
  <c r="F928" i="2"/>
  <c r="F929" i="2"/>
  <c r="F930" i="2"/>
  <c r="F931" i="2"/>
  <c r="F932" i="2"/>
  <c r="F933" i="2"/>
  <c r="F934" i="2"/>
  <c r="F935" i="2"/>
  <c r="F936" i="2"/>
  <c r="F937" i="2"/>
  <c r="F938" i="2"/>
  <c r="F939" i="2"/>
  <c r="F940" i="2"/>
  <c r="F941" i="2"/>
  <c r="F942" i="2"/>
  <c r="F943" i="2"/>
  <c r="F944" i="2"/>
  <c r="F945" i="2"/>
  <c r="F946" i="2"/>
  <c r="F947" i="2"/>
  <c r="F948" i="2"/>
  <c r="F949" i="2"/>
  <c r="F950" i="2"/>
  <c r="F951" i="2"/>
  <c r="F952" i="2"/>
  <c r="F953" i="2"/>
  <c r="F954" i="2"/>
  <c r="F955" i="2"/>
  <c r="F956" i="2"/>
  <c r="F957" i="2"/>
  <c r="F958" i="2"/>
  <c r="F959" i="2"/>
  <c r="F960" i="2"/>
  <c r="F961" i="2"/>
  <c r="F962" i="2"/>
  <c r="F963" i="2"/>
  <c r="F964" i="2"/>
  <c r="F965" i="2"/>
  <c r="F966" i="2"/>
  <c r="F967" i="2"/>
  <c r="F968" i="2"/>
  <c r="F969" i="2"/>
  <c r="F970" i="2"/>
  <c r="F971" i="2"/>
  <c r="F972" i="2"/>
  <c r="F973" i="2"/>
  <c r="F974" i="2"/>
  <c r="F975" i="2"/>
  <c r="F976" i="2"/>
  <c r="F977" i="2"/>
  <c r="F978" i="2"/>
  <c r="F979" i="2"/>
  <c r="F980" i="2"/>
  <c r="F981" i="2"/>
  <c r="F982" i="2"/>
  <c r="F983" i="2"/>
  <c r="F984" i="2"/>
  <c r="F985" i="2"/>
  <c r="F986" i="2"/>
  <c r="F987" i="2"/>
  <c r="F988" i="2"/>
  <c r="F989" i="2"/>
  <c r="F990" i="2"/>
  <c r="F991" i="2"/>
  <c r="F992" i="2"/>
  <c r="F993" i="2"/>
  <c r="F994" i="2"/>
  <c r="F995" i="2"/>
  <c r="F996" i="2"/>
  <c r="F997" i="2"/>
  <c r="F998" i="2"/>
  <c r="F999" i="2"/>
  <c r="F1000" i="2"/>
  <c r="F1001" i="2"/>
  <c r="F1002" i="2"/>
  <c r="F1003" i="2"/>
  <c r="F1004" i="2"/>
  <c r="F1005" i="2"/>
  <c r="F1006" i="2"/>
  <c r="F1007" i="2"/>
  <c r="F1008" i="2"/>
  <c r="F1009" i="2"/>
  <c r="F1010" i="2"/>
  <c r="F1011" i="2"/>
  <c r="F1012" i="2"/>
  <c r="F1013" i="2"/>
  <c r="F1014" i="2"/>
  <c r="F1015" i="2"/>
  <c r="F1016" i="2"/>
  <c r="F1017" i="2"/>
  <c r="F1018" i="2"/>
  <c r="F1019" i="2"/>
  <c r="F1020" i="2"/>
  <c r="F1021" i="2"/>
  <c r="F1022" i="2"/>
  <c r="F1023" i="2"/>
  <c r="F1024" i="2"/>
  <c r="F1025" i="2"/>
  <c r="F1026" i="2"/>
  <c r="F1027" i="2"/>
  <c r="F1028" i="2"/>
  <c r="F1029" i="2"/>
  <c r="F1030" i="2"/>
  <c r="F1031" i="2"/>
  <c r="F1032" i="2"/>
  <c r="F1033" i="2"/>
  <c r="F1034" i="2"/>
  <c r="F1035" i="2"/>
  <c r="F1036" i="2"/>
  <c r="F1037" i="2"/>
  <c r="F1038" i="2"/>
  <c r="F1039" i="2"/>
  <c r="F1040" i="2"/>
  <c r="F1041" i="2"/>
  <c r="F1042" i="2"/>
  <c r="F1043" i="2"/>
  <c r="F1044" i="2"/>
  <c r="F1045" i="2"/>
  <c r="F1046" i="2"/>
  <c r="F1047" i="2"/>
  <c r="F1048" i="2"/>
  <c r="F1049" i="2"/>
  <c r="F1050" i="2"/>
  <c r="F1051" i="2"/>
  <c r="F1052" i="2"/>
  <c r="F1053" i="2"/>
  <c r="F1054" i="2"/>
  <c r="F1055" i="2"/>
  <c r="F1056" i="2"/>
  <c r="F1057" i="2"/>
  <c r="F1058" i="2"/>
  <c r="F1059" i="2"/>
  <c r="F1060" i="2"/>
  <c r="F1061" i="2"/>
  <c r="F1062" i="2"/>
  <c r="F1063" i="2"/>
  <c r="F1064" i="2"/>
  <c r="F1065" i="2"/>
  <c r="F1066" i="2"/>
  <c r="F1067" i="2"/>
  <c r="F1068" i="2"/>
  <c r="F1069" i="2"/>
  <c r="F1070" i="2"/>
  <c r="F1071" i="2"/>
  <c r="F1072" i="2"/>
  <c r="F1073" i="2"/>
  <c r="F1074" i="2"/>
  <c r="F1075" i="2"/>
  <c r="F1076" i="2"/>
  <c r="F1077" i="2"/>
  <c r="F1078" i="2"/>
  <c r="F1079" i="2"/>
  <c r="F1080" i="2"/>
  <c r="F1081" i="2"/>
  <c r="F1082" i="2"/>
  <c r="F1083" i="2"/>
  <c r="F1084" i="2"/>
  <c r="F1085" i="2"/>
  <c r="F1086" i="2"/>
  <c r="F1087" i="2"/>
  <c r="F1088" i="2"/>
  <c r="F1089" i="2"/>
  <c r="F1090" i="2"/>
  <c r="F1091" i="2"/>
  <c r="F1092" i="2"/>
  <c r="F1093" i="2"/>
  <c r="F1094" i="2"/>
  <c r="F1095" i="2"/>
  <c r="F1096" i="2"/>
  <c r="F1097" i="2"/>
  <c r="F1098" i="2"/>
  <c r="F1099" i="2"/>
  <c r="F1100" i="2"/>
  <c r="F1101" i="2"/>
  <c r="F1102" i="2"/>
  <c r="F1103" i="2"/>
  <c r="F1104" i="2"/>
  <c r="F1105" i="2"/>
  <c r="F1106" i="2"/>
  <c r="F1107" i="2"/>
  <c r="F1108" i="2"/>
  <c r="F1109" i="2"/>
  <c r="F1110" i="2"/>
  <c r="F1111" i="2"/>
  <c r="F1112" i="2"/>
  <c r="F1113" i="2"/>
  <c r="F1114" i="2"/>
  <c r="F1115" i="2"/>
  <c r="F1116" i="2"/>
  <c r="F1117" i="2"/>
  <c r="F1118" i="2"/>
  <c r="F1119" i="2"/>
  <c r="F1120" i="2"/>
  <c r="F1121" i="2"/>
  <c r="F1122" i="2"/>
  <c r="F1123" i="2"/>
  <c r="F1124" i="2"/>
  <c r="F1125" i="2"/>
  <c r="F1126" i="2"/>
  <c r="F1127" i="2"/>
  <c r="F1128" i="2"/>
  <c r="F1129" i="2"/>
  <c r="F1130" i="2"/>
  <c r="F1131" i="2"/>
  <c r="F1132" i="2"/>
  <c r="F1133" i="2"/>
  <c r="F1134" i="2"/>
  <c r="F1135" i="2"/>
  <c r="F1136" i="2"/>
  <c r="F1137" i="2"/>
  <c r="F1138" i="2"/>
  <c r="F1139" i="2"/>
  <c r="F1140" i="2"/>
  <c r="F1141" i="2"/>
  <c r="F1142" i="2"/>
  <c r="F1143" i="2"/>
  <c r="F1144" i="2"/>
  <c r="F1145" i="2"/>
  <c r="F1146" i="2"/>
  <c r="F1147" i="2"/>
  <c r="F1148" i="2"/>
  <c r="F1149" i="2"/>
  <c r="F1150" i="2"/>
  <c r="F1151" i="2"/>
  <c r="F1152" i="2"/>
  <c r="F1153" i="2"/>
  <c r="F1154" i="2"/>
  <c r="F1155" i="2"/>
  <c r="F1156" i="2"/>
  <c r="F1157" i="2"/>
  <c r="F1158" i="2"/>
  <c r="F1159" i="2"/>
  <c r="F1160" i="2"/>
  <c r="F1161" i="2"/>
  <c r="F1162" i="2"/>
  <c r="F1163" i="2"/>
  <c r="F1164" i="2"/>
  <c r="F1165" i="2"/>
  <c r="F1166" i="2"/>
  <c r="F1167" i="2"/>
  <c r="F1168" i="2"/>
  <c r="F1169" i="2"/>
  <c r="F1170" i="2"/>
  <c r="F1171" i="2"/>
  <c r="F1172" i="2"/>
  <c r="F1173" i="2"/>
  <c r="F1174" i="2"/>
  <c r="F1175" i="2"/>
  <c r="F1176" i="2"/>
  <c r="F1177" i="2"/>
  <c r="F1178" i="2"/>
  <c r="F1179" i="2"/>
  <c r="F1180" i="2"/>
  <c r="F1181" i="2"/>
  <c r="F1182" i="2"/>
  <c r="F1183" i="2"/>
  <c r="F1184" i="2"/>
  <c r="F1185" i="2"/>
  <c r="F1186" i="2"/>
  <c r="F1187" i="2"/>
  <c r="F1188" i="2"/>
  <c r="F1189" i="2"/>
  <c r="F1190" i="2"/>
  <c r="F1191" i="2"/>
  <c r="F1192" i="2"/>
  <c r="F1193" i="2"/>
  <c r="F1194" i="2"/>
  <c r="F1195" i="2"/>
  <c r="F1196" i="2"/>
  <c r="F1197" i="2"/>
  <c r="F1198" i="2"/>
  <c r="F1199" i="2"/>
  <c r="F1200" i="2"/>
  <c r="F1201" i="2"/>
  <c r="F1202" i="2"/>
  <c r="F1203" i="2"/>
  <c r="F1204" i="2"/>
  <c r="F1205" i="2"/>
  <c r="F1206" i="2"/>
  <c r="F1207" i="2"/>
  <c r="F1208" i="2"/>
  <c r="F1209" i="2"/>
  <c r="F1210" i="2"/>
  <c r="F1211" i="2"/>
  <c r="F1212" i="2"/>
  <c r="F1213" i="2"/>
  <c r="F1214" i="2"/>
  <c r="F1215" i="2"/>
  <c r="F1216" i="2"/>
  <c r="F1217" i="2"/>
  <c r="F1218" i="2"/>
  <c r="F1219" i="2"/>
  <c r="F1220" i="2"/>
  <c r="F1221" i="2"/>
  <c r="F1222" i="2"/>
  <c r="F1223" i="2"/>
  <c r="F1224" i="2"/>
  <c r="F1225" i="2"/>
  <c r="F1226" i="2"/>
  <c r="F1227" i="2"/>
  <c r="F1228" i="2"/>
  <c r="F1229" i="2"/>
  <c r="F1230" i="2"/>
  <c r="F1231" i="2"/>
  <c r="F1232" i="2"/>
  <c r="F1233" i="2"/>
  <c r="F1234" i="2"/>
  <c r="F1235" i="2"/>
  <c r="F1236" i="2"/>
  <c r="F1237" i="2"/>
  <c r="F1238" i="2"/>
  <c r="F1239" i="2"/>
  <c r="F1240" i="2"/>
  <c r="F1241" i="2"/>
  <c r="F1242" i="2"/>
  <c r="F1243" i="2"/>
  <c r="F1244" i="2"/>
  <c r="F1245" i="2"/>
  <c r="F1246" i="2"/>
  <c r="F1247" i="2"/>
  <c r="F1248" i="2"/>
  <c r="F1249" i="2"/>
  <c r="F1250" i="2"/>
  <c r="F1251" i="2"/>
  <c r="F1252" i="2"/>
  <c r="F1253" i="2"/>
  <c r="F1254" i="2"/>
  <c r="F1255" i="2"/>
  <c r="F1256" i="2"/>
  <c r="F1257" i="2"/>
  <c r="F1258" i="2"/>
  <c r="F1259" i="2"/>
  <c r="F1260" i="2"/>
  <c r="F1261" i="2"/>
  <c r="F1262" i="2"/>
  <c r="F1263" i="2"/>
  <c r="F1264" i="2"/>
  <c r="F1265" i="2"/>
  <c r="F1266" i="2"/>
  <c r="F1267" i="2"/>
  <c r="F1268" i="2"/>
  <c r="F1269" i="2"/>
  <c r="F1270" i="2"/>
  <c r="F1271" i="2"/>
  <c r="F1272" i="2"/>
  <c r="F1273" i="2"/>
  <c r="F1274" i="2"/>
  <c r="F1275" i="2"/>
  <c r="F1276" i="2"/>
  <c r="F1277" i="2"/>
  <c r="F1278" i="2"/>
  <c r="F1279" i="2"/>
  <c r="F1280" i="2"/>
  <c r="F1281" i="2"/>
  <c r="F1282" i="2"/>
  <c r="F1283" i="2"/>
  <c r="F1284" i="2"/>
  <c r="F1285" i="2"/>
  <c r="F1286" i="2"/>
  <c r="F1287" i="2"/>
  <c r="F1288" i="2"/>
  <c r="F1289" i="2"/>
  <c r="F1290" i="2"/>
  <c r="F1291" i="2"/>
  <c r="F1292" i="2"/>
  <c r="F1293" i="2"/>
  <c r="F1294" i="2"/>
  <c r="F1295" i="2"/>
  <c r="F1296" i="2"/>
  <c r="F1297" i="2"/>
  <c r="F1298" i="2"/>
  <c r="F1299" i="2"/>
  <c r="F1300" i="2"/>
  <c r="F1301" i="2"/>
  <c r="F1302" i="2"/>
  <c r="F1303" i="2"/>
  <c r="F1304" i="2"/>
  <c r="F1305" i="2"/>
  <c r="F1306" i="2"/>
  <c r="F1307" i="2"/>
  <c r="F1308" i="2"/>
  <c r="F1309" i="2"/>
  <c r="F1310" i="2"/>
  <c r="F1311" i="2"/>
  <c r="F1312" i="2"/>
  <c r="F1313" i="2"/>
  <c r="F1314" i="2"/>
  <c r="F1315" i="2"/>
  <c r="F1316" i="2"/>
  <c r="F1317" i="2"/>
  <c r="F1318" i="2"/>
  <c r="F1319" i="2"/>
  <c r="F1320" i="2"/>
  <c r="F1321" i="2"/>
  <c r="F1322" i="2"/>
  <c r="F1323" i="2"/>
  <c r="F1324" i="2"/>
  <c r="F1325" i="2"/>
  <c r="F1326" i="2"/>
  <c r="F1327" i="2"/>
  <c r="F1328" i="2"/>
  <c r="F1329" i="2"/>
  <c r="F1330" i="2"/>
  <c r="F1331" i="2"/>
  <c r="F1332" i="2"/>
  <c r="F1333" i="2"/>
  <c r="F1334" i="2"/>
  <c r="F1335" i="2"/>
  <c r="F1336" i="2"/>
  <c r="F1337" i="2"/>
  <c r="F1338" i="2"/>
  <c r="F1339" i="2"/>
  <c r="F1340" i="2"/>
  <c r="F1341" i="2"/>
  <c r="F1342" i="2"/>
  <c r="F1343" i="2"/>
  <c r="F1344" i="2"/>
  <c r="F1345" i="2"/>
  <c r="F1346" i="2"/>
  <c r="F1347" i="2"/>
  <c r="F1348" i="2"/>
  <c r="F1349" i="2"/>
  <c r="F1350" i="2"/>
  <c r="F1351" i="2"/>
  <c r="F1352" i="2"/>
  <c r="F1353" i="2"/>
  <c r="F1354" i="2"/>
  <c r="F1355" i="2"/>
  <c r="F1356" i="2"/>
  <c r="F1357" i="2"/>
  <c r="F1358" i="2"/>
  <c r="F1359" i="2"/>
  <c r="F1360" i="2"/>
  <c r="F1361" i="2"/>
  <c r="F1362" i="2"/>
  <c r="F1363" i="2"/>
  <c r="F1364" i="2"/>
  <c r="F1365" i="2"/>
  <c r="F1366" i="2"/>
  <c r="F1367" i="2"/>
  <c r="F1368" i="2"/>
  <c r="F1369" i="2"/>
  <c r="F1370" i="2"/>
  <c r="F1371" i="2"/>
  <c r="F1372" i="2"/>
  <c r="F1373" i="2"/>
  <c r="F1374" i="2"/>
  <c r="F1375" i="2"/>
  <c r="F1376" i="2"/>
  <c r="F1377" i="2"/>
  <c r="F1378" i="2"/>
  <c r="F1379" i="2"/>
  <c r="F1380" i="2"/>
  <c r="F1381" i="2"/>
  <c r="F1382" i="2"/>
  <c r="F1383" i="2"/>
  <c r="F1384" i="2"/>
  <c r="F1385" i="2"/>
  <c r="F1386" i="2"/>
  <c r="F1387" i="2"/>
  <c r="F1388" i="2"/>
  <c r="F1389" i="2"/>
  <c r="F1390" i="2"/>
  <c r="F1391" i="2"/>
  <c r="F1392" i="2"/>
  <c r="F1393" i="2"/>
  <c r="F1394" i="2"/>
  <c r="F1395" i="2"/>
  <c r="F1396" i="2"/>
  <c r="F1397" i="2"/>
  <c r="F1398" i="2"/>
  <c r="F1399" i="2"/>
  <c r="F1400" i="2"/>
  <c r="F1401" i="2"/>
  <c r="F1402" i="2"/>
  <c r="F1403" i="2"/>
  <c r="F1404" i="2"/>
  <c r="F1405" i="2"/>
  <c r="F1406" i="2"/>
  <c r="F1407" i="2"/>
  <c r="F1408" i="2"/>
  <c r="F1409" i="2"/>
  <c r="F1410" i="2"/>
  <c r="F1411" i="2"/>
  <c r="F1412" i="2"/>
  <c r="F1413" i="2"/>
  <c r="F1414" i="2"/>
  <c r="F1415" i="2"/>
  <c r="F1416" i="2"/>
  <c r="F1417" i="2"/>
  <c r="F1418" i="2"/>
  <c r="F1419" i="2"/>
  <c r="F1420" i="2"/>
  <c r="F1421" i="2"/>
  <c r="F1422" i="2"/>
  <c r="F1423" i="2"/>
  <c r="F1424" i="2"/>
  <c r="F1425" i="2"/>
  <c r="F1426" i="2"/>
  <c r="F1427" i="2"/>
  <c r="F1428" i="2"/>
  <c r="F1429" i="2"/>
  <c r="F1430" i="2"/>
  <c r="F1431" i="2"/>
  <c r="F1432" i="2"/>
  <c r="F1433" i="2"/>
  <c r="F1434" i="2"/>
  <c r="F1435" i="2"/>
  <c r="F1436" i="2"/>
  <c r="F1437" i="2"/>
  <c r="F1438" i="2"/>
  <c r="F1439" i="2"/>
  <c r="F1440" i="2"/>
  <c r="F1441" i="2"/>
  <c r="F1442" i="2"/>
  <c r="F1443" i="2"/>
  <c r="F1444" i="2"/>
  <c r="F1445" i="2"/>
  <c r="F1446" i="2"/>
  <c r="F1447" i="2"/>
  <c r="F1448" i="2"/>
  <c r="F1449" i="2"/>
  <c r="F1450" i="2"/>
  <c r="F1451" i="2"/>
  <c r="F1452" i="2"/>
  <c r="F1453" i="2"/>
  <c r="F1454" i="2"/>
  <c r="F1455" i="2"/>
  <c r="F1456" i="2"/>
  <c r="F1457" i="2"/>
  <c r="F1458" i="2"/>
  <c r="F1459" i="2"/>
  <c r="F1460" i="2"/>
  <c r="F1461" i="2"/>
  <c r="F1462" i="2"/>
  <c r="F1463" i="2"/>
  <c r="F1464" i="2"/>
  <c r="F1465" i="2"/>
  <c r="F1466" i="2"/>
  <c r="F1467" i="2"/>
  <c r="F1468" i="2"/>
  <c r="F1469" i="2"/>
  <c r="F1470" i="2"/>
  <c r="F1471" i="2"/>
  <c r="F1472" i="2"/>
  <c r="F1473" i="2"/>
  <c r="F1474" i="2"/>
  <c r="F1475" i="2"/>
  <c r="F1476" i="2"/>
  <c r="F1477" i="2"/>
  <c r="F1478" i="2"/>
  <c r="F1479" i="2"/>
  <c r="F1480" i="2"/>
  <c r="F1481" i="2"/>
  <c r="F1482" i="2"/>
  <c r="F1483" i="2"/>
  <c r="F1484" i="2"/>
  <c r="F1485" i="2"/>
  <c r="F1486" i="2"/>
  <c r="F1487" i="2"/>
  <c r="F1488" i="2"/>
  <c r="F1489" i="2"/>
  <c r="F1490" i="2"/>
  <c r="F1491" i="2"/>
  <c r="F1492" i="2"/>
  <c r="F1493" i="2"/>
  <c r="F1494" i="2"/>
  <c r="F1495" i="2"/>
  <c r="F1496" i="2"/>
  <c r="F1497" i="2"/>
  <c r="F1498" i="2"/>
  <c r="F1499" i="2"/>
  <c r="F1500" i="2"/>
  <c r="F1501" i="2"/>
  <c r="F1502" i="2"/>
  <c r="F1503" i="2"/>
  <c r="F1504" i="2"/>
  <c r="F1505" i="2"/>
  <c r="F1506" i="2"/>
  <c r="F1507" i="2"/>
  <c r="F1508" i="2"/>
  <c r="F1509" i="2"/>
  <c r="F1510" i="2"/>
  <c r="F1511" i="2"/>
  <c r="F1512" i="2"/>
  <c r="F1513" i="2"/>
  <c r="F1514" i="2"/>
  <c r="F1515" i="2"/>
  <c r="F1516" i="2"/>
  <c r="F1517" i="2"/>
  <c r="F1518" i="2"/>
  <c r="F1519" i="2"/>
  <c r="F1520" i="2"/>
  <c r="F1521" i="2"/>
  <c r="F1522" i="2"/>
  <c r="F1523" i="2"/>
  <c r="F1524" i="2"/>
  <c r="F1525" i="2"/>
  <c r="F1526" i="2"/>
  <c r="F1527" i="2"/>
  <c r="F1528" i="2"/>
  <c r="F1529" i="2"/>
  <c r="F1530" i="2"/>
  <c r="F1531" i="2"/>
  <c r="F1532" i="2"/>
  <c r="F1533" i="2"/>
  <c r="F1534" i="2"/>
  <c r="F1535" i="2"/>
  <c r="F1536" i="2"/>
  <c r="F1537" i="2"/>
  <c r="F1538" i="2"/>
  <c r="F1539" i="2"/>
  <c r="F1540" i="2"/>
  <c r="F1541" i="2"/>
  <c r="F1542" i="2"/>
  <c r="F1543" i="2"/>
  <c r="F1544" i="2"/>
  <c r="F1545" i="2"/>
  <c r="F1546" i="2"/>
  <c r="F1547" i="2"/>
  <c r="F1548" i="2"/>
  <c r="F1549" i="2"/>
  <c r="F1550" i="2"/>
  <c r="F1551" i="2"/>
  <c r="F1552" i="2"/>
  <c r="F1553" i="2"/>
  <c r="F1554" i="2"/>
  <c r="F1555" i="2"/>
  <c r="F1556" i="2"/>
  <c r="F1557" i="2"/>
  <c r="F1558" i="2"/>
  <c r="F1559" i="2"/>
  <c r="F1560" i="2"/>
  <c r="F1561" i="2"/>
  <c r="F1562" i="2"/>
  <c r="F1563" i="2"/>
  <c r="F1564" i="2"/>
  <c r="F1565" i="2"/>
  <c r="F1566" i="2"/>
  <c r="F1567" i="2"/>
  <c r="F1568" i="2"/>
  <c r="F1569" i="2"/>
  <c r="F1570" i="2"/>
  <c r="F1571" i="2"/>
  <c r="F1572" i="2"/>
  <c r="F1573" i="2"/>
  <c r="F1574" i="2"/>
  <c r="F1575" i="2"/>
  <c r="F1576" i="2"/>
  <c r="F1577" i="2"/>
  <c r="F1578" i="2"/>
  <c r="F1579" i="2"/>
  <c r="F1580" i="2"/>
  <c r="F1581" i="2"/>
  <c r="F1582" i="2"/>
  <c r="F1583" i="2"/>
  <c r="F1584" i="2"/>
  <c r="F1585" i="2"/>
  <c r="F1586" i="2"/>
  <c r="F1587" i="2"/>
  <c r="F1588" i="2"/>
  <c r="F1589" i="2"/>
  <c r="F1590" i="2"/>
  <c r="F1591" i="2"/>
  <c r="F1592" i="2"/>
  <c r="F1593" i="2"/>
  <c r="F1594" i="2"/>
  <c r="F1595" i="2"/>
  <c r="F1596" i="2"/>
  <c r="F1597" i="2"/>
  <c r="F1598" i="2"/>
  <c r="F1599" i="2"/>
  <c r="F1600" i="2"/>
  <c r="F1601" i="2"/>
  <c r="F1602" i="2"/>
  <c r="F1603" i="2"/>
  <c r="F1604" i="2"/>
  <c r="F1605" i="2"/>
  <c r="F1606" i="2"/>
  <c r="F1607" i="2"/>
  <c r="F1608" i="2"/>
  <c r="F1609" i="2"/>
  <c r="F1610" i="2"/>
  <c r="F1611" i="2"/>
  <c r="F1612" i="2"/>
  <c r="F1613" i="2"/>
  <c r="F1614" i="2"/>
  <c r="F1615" i="2"/>
  <c r="F1616" i="2"/>
  <c r="F1617" i="2"/>
  <c r="F1618" i="2"/>
  <c r="F1619" i="2"/>
  <c r="F1620" i="2"/>
  <c r="F1621" i="2"/>
  <c r="F1622" i="2"/>
  <c r="F1623" i="2"/>
  <c r="F1624" i="2"/>
  <c r="F1625" i="2"/>
  <c r="F1626" i="2"/>
  <c r="F1627" i="2"/>
  <c r="F1628" i="2"/>
  <c r="F1629" i="2"/>
  <c r="F1630" i="2"/>
  <c r="F1631" i="2"/>
  <c r="F1632" i="2"/>
  <c r="F1633" i="2"/>
  <c r="F1634" i="2"/>
  <c r="F1635" i="2"/>
  <c r="F1636" i="2"/>
  <c r="F1637" i="2"/>
  <c r="F1638" i="2"/>
  <c r="F1639" i="2"/>
  <c r="F1640" i="2"/>
  <c r="F1641" i="2"/>
  <c r="F1642" i="2"/>
  <c r="F1643" i="2"/>
  <c r="F1644" i="2"/>
  <c r="F1645" i="2"/>
  <c r="F1646" i="2"/>
  <c r="F1647" i="2"/>
  <c r="F1648" i="2"/>
  <c r="F1649" i="2"/>
  <c r="F1650" i="2"/>
  <c r="F1651" i="2"/>
  <c r="F1652" i="2"/>
  <c r="F1653" i="2"/>
  <c r="F1654" i="2"/>
  <c r="F1655" i="2"/>
  <c r="F1656" i="2"/>
  <c r="F1657" i="2"/>
  <c r="F1658" i="2"/>
  <c r="F1659" i="2"/>
  <c r="F1660" i="2"/>
  <c r="F1661" i="2"/>
  <c r="F1662" i="2"/>
  <c r="F1663" i="2"/>
  <c r="F1664" i="2"/>
  <c r="F1665" i="2"/>
  <c r="F1666" i="2"/>
  <c r="F1667" i="2"/>
  <c r="F1668" i="2"/>
  <c r="F1669" i="2"/>
  <c r="F1670" i="2"/>
  <c r="F1671" i="2"/>
  <c r="F1672" i="2"/>
  <c r="F1673" i="2"/>
  <c r="F1674" i="2"/>
  <c r="F1675" i="2"/>
  <c r="F1676" i="2"/>
  <c r="F1677" i="2"/>
  <c r="F1678" i="2"/>
  <c r="F1679" i="2"/>
  <c r="F1680" i="2"/>
  <c r="F1681" i="2"/>
  <c r="F1682" i="2"/>
  <c r="F1683" i="2"/>
  <c r="F1684" i="2"/>
  <c r="F1685" i="2"/>
  <c r="F1686" i="2"/>
  <c r="F1687" i="2"/>
  <c r="F1688" i="2"/>
  <c r="F1689" i="2"/>
  <c r="F1690" i="2"/>
  <c r="F1691" i="2"/>
  <c r="F1692" i="2"/>
  <c r="F1693" i="2"/>
  <c r="F1694" i="2"/>
  <c r="F1695" i="2"/>
  <c r="F1696" i="2"/>
  <c r="F1697" i="2"/>
  <c r="F1698" i="2"/>
  <c r="F1699" i="2"/>
  <c r="F1700" i="2"/>
  <c r="F1701" i="2"/>
  <c r="F1702" i="2"/>
  <c r="F1703" i="2"/>
  <c r="F1704" i="2"/>
  <c r="F1705" i="2"/>
  <c r="F1706" i="2"/>
  <c r="F1707" i="2"/>
  <c r="F1708" i="2"/>
  <c r="F1709" i="2"/>
  <c r="F1710" i="2"/>
  <c r="F1711" i="2"/>
  <c r="F1712" i="2"/>
  <c r="F1713" i="2"/>
  <c r="F1714" i="2"/>
  <c r="F1715" i="2"/>
  <c r="F1716" i="2"/>
  <c r="F1717" i="2"/>
  <c r="F1718" i="2"/>
  <c r="F1719" i="2"/>
  <c r="F1720" i="2"/>
  <c r="F1721" i="2"/>
  <c r="F1722" i="2"/>
  <c r="F1723" i="2"/>
  <c r="F1724" i="2"/>
  <c r="F1725" i="2"/>
  <c r="F1726" i="2"/>
  <c r="F1727" i="2"/>
  <c r="F1728" i="2"/>
  <c r="F1729" i="2"/>
  <c r="F1730" i="2"/>
  <c r="F1731" i="2"/>
  <c r="F1732" i="2"/>
  <c r="F1733" i="2"/>
  <c r="F1734" i="2"/>
  <c r="F1735" i="2"/>
  <c r="F1736" i="2"/>
  <c r="F1737" i="2"/>
  <c r="F1738" i="2"/>
  <c r="F1739" i="2"/>
  <c r="F1740" i="2"/>
  <c r="F1741" i="2"/>
  <c r="F1742" i="2"/>
  <c r="F1743" i="2"/>
  <c r="F1744" i="2"/>
  <c r="F1745" i="2"/>
  <c r="F1746" i="2"/>
  <c r="F1747" i="2"/>
  <c r="F1748" i="2"/>
  <c r="F1749" i="2"/>
  <c r="F1750" i="2"/>
  <c r="F1751" i="2"/>
  <c r="F1752" i="2"/>
  <c r="F1753" i="2"/>
  <c r="F1754" i="2"/>
  <c r="F1755" i="2"/>
  <c r="F1756" i="2"/>
  <c r="F1757" i="2"/>
  <c r="F1758" i="2"/>
  <c r="F1759" i="2"/>
  <c r="F1760" i="2"/>
  <c r="F1761" i="2"/>
  <c r="F1762" i="2"/>
  <c r="F1763" i="2"/>
  <c r="F1764" i="2"/>
  <c r="F1765" i="2"/>
  <c r="F1766" i="2"/>
  <c r="F1767" i="2"/>
  <c r="F1768" i="2"/>
  <c r="F1769" i="2"/>
  <c r="F1770" i="2"/>
  <c r="F1771" i="2"/>
  <c r="F1772" i="2"/>
  <c r="F1773" i="2"/>
  <c r="F1774" i="2"/>
  <c r="F1775" i="2"/>
  <c r="F1776" i="2"/>
  <c r="F1777" i="2"/>
  <c r="F1778" i="2"/>
  <c r="F1779" i="2"/>
  <c r="F1780" i="2"/>
  <c r="F1781" i="2"/>
  <c r="F1782" i="2"/>
  <c r="F1783" i="2"/>
  <c r="F1784" i="2"/>
  <c r="F1785" i="2"/>
  <c r="F1786" i="2"/>
  <c r="F1787" i="2"/>
  <c r="F1788" i="2"/>
  <c r="F1789" i="2"/>
  <c r="F1790" i="2"/>
  <c r="F1791" i="2"/>
  <c r="F1792" i="2"/>
  <c r="F1793" i="2"/>
  <c r="F1794" i="2"/>
  <c r="F1795" i="2"/>
  <c r="F1796" i="2"/>
  <c r="F1797" i="2"/>
  <c r="F1798" i="2"/>
  <c r="F1799" i="2"/>
  <c r="F1800" i="2"/>
  <c r="F1801" i="2"/>
  <c r="F1802" i="2"/>
  <c r="F1803" i="2"/>
  <c r="F1804" i="2"/>
  <c r="F1805" i="2"/>
  <c r="F1806" i="2"/>
  <c r="F1807" i="2"/>
  <c r="F1808" i="2"/>
  <c r="F1809" i="2"/>
  <c r="F1810" i="2"/>
  <c r="F1811" i="2"/>
  <c r="F1812" i="2"/>
  <c r="F1813" i="2"/>
  <c r="F1814" i="2"/>
  <c r="F1815" i="2"/>
  <c r="F1816" i="2"/>
  <c r="F1817" i="2"/>
  <c r="F1818" i="2"/>
  <c r="F1819" i="2"/>
  <c r="F1820" i="2"/>
  <c r="F1821" i="2"/>
  <c r="F1822" i="2"/>
  <c r="F1823" i="2"/>
  <c r="F1824" i="2"/>
  <c r="F1825" i="2"/>
  <c r="F1826" i="2"/>
  <c r="F1827" i="2"/>
  <c r="F1828" i="2"/>
  <c r="F1829" i="2"/>
  <c r="F1830" i="2"/>
  <c r="F1831" i="2"/>
  <c r="F1832" i="2"/>
  <c r="F1833" i="2"/>
  <c r="F1834" i="2"/>
  <c r="F1835" i="2"/>
  <c r="F1836" i="2"/>
  <c r="F1837" i="2"/>
  <c r="F1838" i="2"/>
  <c r="F1839" i="2"/>
  <c r="F1840" i="2"/>
  <c r="F1841" i="2"/>
  <c r="F1842" i="2"/>
  <c r="F1843" i="2"/>
  <c r="F1844" i="2"/>
  <c r="F1845" i="2"/>
  <c r="F1846" i="2"/>
  <c r="F1847" i="2"/>
  <c r="F1848" i="2"/>
  <c r="F1849" i="2"/>
  <c r="F1850" i="2"/>
  <c r="F1851" i="2"/>
  <c r="F1852" i="2"/>
  <c r="F1853" i="2"/>
  <c r="F1854" i="2"/>
  <c r="F1855" i="2"/>
  <c r="F1856" i="2"/>
  <c r="F1857" i="2"/>
  <c r="F1858" i="2"/>
  <c r="F1859" i="2"/>
  <c r="F1860" i="2"/>
  <c r="F1861" i="2"/>
  <c r="F1862" i="2"/>
  <c r="F1863" i="2"/>
  <c r="F1864" i="2"/>
  <c r="F1865" i="2"/>
  <c r="F1866" i="2"/>
  <c r="F1867" i="2"/>
  <c r="F1868" i="2"/>
  <c r="F1869" i="2"/>
  <c r="F1870" i="2"/>
  <c r="F1871" i="2"/>
  <c r="F1872" i="2"/>
  <c r="F1873" i="2"/>
  <c r="F1874" i="2"/>
  <c r="F1875" i="2"/>
  <c r="F1876" i="2"/>
  <c r="F1877" i="2"/>
  <c r="F1878" i="2"/>
  <c r="F1879" i="2"/>
  <c r="F1880" i="2"/>
  <c r="F1881" i="2"/>
  <c r="F1882" i="2"/>
  <c r="F1883" i="2"/>
  <c r="F1884" i="2"/>
  <c r="F1885" i="2"/>
  <c r="F1886" i="2"/>
  <c r="F1887" i="2"/>
  <c r="F1888" i="2"/>
  <c r="F1889" i="2"/>
  <c r="F1890" i="2"/>
  <c r="F1891" i="2"/>
  <c r="F1892" i="2"/>
  <c r="F1893" i="2"/>
  <c r="F1894" i="2"/>
  <c r="F1895" i="2"/>
  <c r="F1896" i="2"/>
  <c r="F1897" i="2"/>
  <c r="F1898" i="2"/>
  <c r="F1899" i="2"/>
  <c r="F1900" i="2"/>
  <c r="F1901" i="2"/>
  <c r="F1902" i="2"/>
  <c r="F1903" i="2"/>
  <c r="F1904" i="2"/>
  <c r="F1905" i="2"/>
  <c r="F1906" i="2"/>
  <c r="F1907" i="2"/>
  <c r="F1908" i="2"/>
  <c r="F1909" i="2"/>
  <c r="F1910" i="2"/>
  <c r="F1911" i="2"/>
  <c r="F1912" i="2"/>
  <c r="F1913" i="2"/>
  <c r="F1914" i="2"/>
  <c r="F1915" i="2"/>
  <c r="F1916" i="2"/>
  <c r="F1917" i="2"/>
  <c r="F1918" i="2"/>
  <c r="F1919" i="2"/>
  <c r="F1920" i="2"/>
  <c r="F1921" i="2"/>
  <c r="F1922" i="2"/>
  <c r="F1923" i="2"/>
  <c r="F1924" i="2"/>
  <c r="F1925" i="2"/>
  <c r="F1926" i="2"/>
  <c r="F1927" i="2"/>
  <c r="F1928" i="2"/>
  <c r="F1929" i="2"/>
  <c r="F1930" i="2"/>
  <c r="F1931" i="2"/>
  <c r="F1932" i="2"/>
  <c r="F1933" i="2"/>
  <c r="C10" i="1"/>
  <c r="F10" i="1" s="1"/>
  <c r="E10" i="1"/>
  <c r="E22" i="1"/>
  <c r="H10" i="1" l="1"/>
  <c r="I10" i="1" s="1"/>
  <c r="G96" i="1"/>
  <c r="E95" i="1"/>
  <c r="C11" i="1"/>
  <c r="F11" i="1" s="1"/>
  <c r="H11" i="1" s="1"/>
  <c r="C12" i="1"/>
  <c r="F12" i="1" s="1"/>
  <c r="H12" i="1" s="1"/>
  <c r="C13" i="1"/>
  <c r="F13" i="1" s="1"/>
  <c r="H13" i="1" s="1"/>
  <c r="C14" i="1"/>
  <c r="F14" i="1" s="1"/>
  <c r="H14" i="1" s="1"/>
  <c r="C15" i="1"/>
  <c r="F15" i="1" s="1"/>
  <c r="H15" i="1" s="1"/>
  <c r="C16" i="1"/>
  <c r="F16" i="1" s="1"/>
  <c r="H16" i="1" s="1"/>
  <c r="C17" i="1"/>
  <c r="F17" i="1" s="1"/>
  <c r="H17" i="1" s="1"/>
  <c r="C18" i="1"/>
  <c r="F18" i="1" s="1"/>
  <c r="H18" i="1" s="1"/>
  <c r="C19" i="1"/>
  <c r="F19" i="1" s="1"/>
  <c r="H19" i="1" s="1"/>
  <c r="C20" i="1"/>
  <c r="F20" i="1" s="1"/>
  <c r="H20" i="1" s="1"/>
  <c r="C21" i="1"/>
  <c r="F21" i="1" s="1"/>
  <c r="H21" i="1" s="1"/>
  <c r="C22" i="1"/>
  <c r="F22" i="1" s="1"/>
  <c r="H22" i="1" s="1"/>
  <c r="I22" i="1" s="1"/>
  <c r="K22" i="1" s="1"/>
  <c r="C23" i="1"/>
  <c r="F23" i="1" s="1"/>
  <c r="H23" i="1" s="1"/>
  <c r="C24" i="1"/>
  <c r="F24" i="1" s="1"/>
  <c r="H24" i="1" s="1"/>
  <c r="C25" i="1"/>
  <c r="F25" i="1" s="1"/>
  <c r="H25" i="1" s="1"/>
  <c r="C26" i="1"/>
  <c r="F26" i="1" s="1"/>
  <c r="H26" i="1" s="1"/>
  <c r="C27" i="1"/>
  <c r="F27" i="1" s="1"/>
  <c r="H27" i="1" s="1"/>
  <c r="C28" i="1"/>
  <c r="F28" i="1" s="1"/>
  <c r="H28" i="1" s="1"/>
  <c r="C29" i="1"/>
  <c r="F29" i="1" s="1"/>
  <c r="H29" i="1" s="1"/>
  <c r="C30" i="1"/>
  <c r="F30" i="1" s="1"/>
  <c r="H30" i="1" s="1"/>
  <c r="C31" i="1"/>
  <c r="F31" i="1" s="1"/>
  <c r="H31" i="1" s="1"/>
  <c r="C32" i="1"/>
  <c r="F32" i="1" s="1"/>
  <c r="H32" i="1" s="1"/>
  <c r="C33" i="1"/>
  <c r="F33" i="1" s="1"/>
  <c r="H33" i="1" s="1"/>
  <c r="C34" i="1"/>
  <c r="F34" i="1" s="1"/>
  <c r="H34" i="1" s="1"/>
  <c r="C35" i="1"/>
  <c r="F35" i="1" s="1"/>
  <c r="H35" i="1" s="1"/>
  <c r="C36" i="1"/>
  <c r="F36" i="1" s="1"/>
  <c r="H36" i="1" s="1"/>
  <c r="C37" i="1"/>
  <c r="F37" i="1" s="1"/>
  <c r="H37" i="1" s="1"/>
  <c r="C38" i="1"/>
  <c r="F38" i="1" s="1"/>
  <c r="H38" i="1" s="1"/>
  <c r="C39" i="1"/>
  <c r="F39" i="1" s="1"/>
  <c r="H39" i="1" s="1"/>
  <c r="C40" i="1"/>
  <c r="F40" i="1" s="1"/>
  <c r="H40" i="1" s="1"/>
  <c r="C41" i="1"/>
  <c r="F41" i="1" s="1"/>
  <c r="H41" i="1" s="1"/>
  <c r="C42" i="1"/>
  <c r="F42" i="1" s="1"/>
  <c r="H42" i="1" s="1"/>
  <c r="C43" i="1"/>
  <c r="F43" i="1" s="1"/>
  <c r="H43" i="1" s="1"/>
  <c r="C44" i="1"/>
  <c r="F44" i="1" s="1"/>
  <c r="H44" i="1" s="1"/>
  <c r="C45" i="1"/>
  <c r="F45" i="1" s="1"/>
  <c r="H45" i="1" s="1"/>
  <c r="C46" i="1"/>
  <c r="F46" i="1" s="1"/>
  <c r="H46" i="1" s="1"/>
  <c r="C47" i="1"/>
  <c r="F47" i="1" s="1"/>
  <c r="H47" i="1" s="1"/>
  <c r="C48" i="1"/>
  <c r="F48" i="1" s="1"/>
  <c r="H48" i="1" s="1"/>
  <c r="C49" i="1"/>
  <c r="F49" i="1" s="1"/>
  <c r="H49" i="1" s="1"/>
  <c r="C50" i="1"/>
  <c r="F50" i="1" s="1"/>
  <c r="H50" i="1" s="1"/>
  <c r="C51" i="1"/>
  <c r="F51" i="1" s="1"/>
  <c r="H51" i="1" s="1"/>
  <c r="C52" i="1"/>
  <c r="F52" i="1" s="1"/>
  <c r="H52" i="1" s="1"/>
  <c r="C53" i="1"/>
  <c r="F53" i="1" s="1"/>
  <c r="H53" i="1" s="1"/>
  <c r="C54" i="1"/>
  <c r="F54" i="1" s="1"/>
  <c r="H54" i="1" s="1"/>
  <c r="C55" i="1"/>
  <c r="F55" i="1" s="1"/>
  <c r="H55" i="1" s="1"/>
  <c r="C56" i="1"/>
  <c r="F56" i="1" s="1"/>
  <c r="H56" i="1" s="1"/>
  <c r="C57" i="1"/>
  <c r="F57" i="1" s="1"/>
  <c r="H57" i="1" s="1"/>
  <c r="C58" i="1"/>
  <c r="F58" i="1" s="1"/>
  <c r="H58" i="1" s="1"/>
  <c r="C59" i="1"/>
  <c r="F59" i="1" s="1"/>
  <c r="H59" i="1" s="1"/>
  <c r="C60" i="1"/>
  <c r="F60" i="1" s="1"/>
  <c r="H60" i="1" s="1"/>
  <c r="C61" i="1"/>
  <c r="F61" i="1" s="1"/>
  <c r="H61" i="1" s="1"/>
  <c r="C62" i="1"/>
  <c r="F62" i="1" s="1"/>
  <c r="H62" i="1" s="1"/>
  <c r="C63" i="1"/>
  <c r="F63" i="1" s="1"/>
  <c r="H63" i="1" s="1"/>
  <c r="C64" i="1"/>
  <c r="F64" i="1" s="1"/>
  <c r="H64" i="1" s="1"/>
  <c r="C65" i="1"/>
  <c r="F65" i="1" s="1"/>
  <c r="H65" i="1" s="1"/>
  <c r="C66" i="1"/>
  <c r="F66" i="1" s="1"/>
  <c r="H66" i="1" s="1"/>
  <c r="C67" i="1"/>
  <c r="F67" i="1" s="1"/>
  <c r="H67" i="1" s="1"/>
  <c r="C68" i="1"/>
  <c r="F68" i="1" s="1"/>
  <c r="H68" i="1" s="1"/>
  <c r="C69" i="1"/>
  <c r="F69" i="1" s="1"/>
  <c r="H69" i="1" s="1"/>
  <c r="C70" i="1"/>
  <c r="F70" i="1" s="1"/>
  <c r="H70" i="1" s="1"/>
  <c r="C71" i="1"/>
  <c r="F71" i="1" s="1"/>
  <c r="H71" i="1" s="1"/>
  <c r="C72" i="1"/>
  <c r="F72" i="1" s="1"/>
  <c r="H72" i="1" s="1"/>
  <c r="C73" i="1"/>
  <c r="F73" i="1" s="1"/>
  <c r="H73" i="1" s="1"/>
  <c r="C74" i="1"/>
  <c r="F74" i="1" s="1"/>
  <c r="H74" i="1" s="1"/>
  <c r="C75" i="1"/>
  <c r="F75" i="1" s="1"/>
  <c r="H75" i="1" s="1"/>
  <c r="C76" i="1"/>
  <c r="F76" i="1" s="1"/>
  <c r="H76" i="1" s="1"/>
  <c r="C77" i="1"/>
  <c r="F77" i="1" s="1"/>
  <c r="H77" i="1" s="1"/>
  <c r="C78" i="1"/>
  <c r="F78" i="1" s="1"/>
  <c r="H78" i="1" s="1"/>
  <c r="C79" i="1"/>
  <c r="F79" i="1" s="1"/>
  <c r="H79" i="1" s="1"/>
  <c r="C80" i="1"/>
  <c r="F80" i="1" s="1"/>
  <c r="H80" i="1" s="1"/>
  <c r="C81" i="1"/>
  <c r="F81" i="1" s="1"/>
  <c r="H81" i="1" s="1"/>
  <c r="C82" i="1"/>
  <c r="F82" i="1" s="1"/>
  <c r="H82" i="1" s="1"/>
  <c r="C83" i="1"/>
  <c r="F83" i="1" s="1"/>
  <c r="H83" i="1" s="1"/>
  <c r="C84" i="1"/>
  <c r="F84" i="1" s="1"/>
  <c r="H84" i="1" s="1"/>
  <c r="C85" i="1"/>
  <c r="F85" i="1" s="1"/>
  <c r="H85" i="1" s="1"/>
  <c r="C86" i="1"/>
  <c r="F86" i="1" s="1"/>
  <c r="H86" i="1" s="1"/>
  <c r="C87" i="1"/>
  <c r="F87" i="1" s="1"/>
  <c r="H87" i="1" s="1"/>
  <c r="C88" i="1"/>
  <c r="F88" i="1" s="1"/>
  <c r="H88" i="1" s="1"/>
  <c r="C89" i="1"/>
  <c r="F89" i="1" s="1"/>
  <c r="H89" i="1" s="1"/>
  <c r="C90" i="1"/>
  <c r="F90" i="1" s="1"/>
  <c r="H90" i="1" s="1"/>
  <c r="C91" i="1"/>
  <c r="F91" i="1" s="1"/>
  <c r="H91" i="1" s="1"/>
  <c r="C92" i="1"/>
  <c r="F92" i="1" s="1"/>
  <c r="H92" i="1" s="1"/>
  <c r="C93" i="1"/>
  <c r="F93" i="1" s="1"/>
  <c r="H93" i="1" s="1"/>
  <c r="C94" i="1"/>
  <c r="F94" i="1" s="1"/>
  <c r="H94" i="1" s="1"/>
  <c r="C95" i="1"/>
  <c r="F95" i="1" s="1"/>
  <c r="H95" i="1" s="1"/>
  <c r="I95" i="1" s="1"/>
  <c r="K95" i="1" s="1"/>
  <c r="H96" i="1" l="1"/>
  <c r="F96" i="1"/>
  <c r="C96" i="1"/>
  <c r="E13" i="1"/>
  <c r="I13" i="1" s="1"/>
  <c r="K13" i="1" s="1"/>
  <c r="E11" i="1"/>
  <c r="I11" i="1" s="1"/>
  <c r="K11" i="1" s="1"/>
  <c r="E15" i="1"/>
  <c r="I15" i="1" s="1"/>
  <c r="K15" i="1" s="1"/>
  <c r="E14" i="1"/>
  <c r="I14" i="1" s="1"/>
  <c r="K14" i="1" s="1"/>
  <c r="E17" i="1"/>
  <c r="I17" i="1" s="1"/>
  <c r="K17" i="1" s="1"/>
  <c r="E20" i="1"/>
  <c r="I20" i="1" s="1"/>
  <c r="K20" i="1" s="1"/>
  <c r="E23" i="1"/>
  <c r="I23" i="1" s="1"/>
  <c r="K23" i="1" s="1"/>
  <c r="E24" i="1"/>
  <c r="I24" i="1" s="1"/>
  <c r="K24" i="1" s="1"/>
  <c r="E25" i="1"/>
  <c r="I25" i="1" s="1"/>
  <c r="K25" i="1" s="1"/>
  <c r="E29" i="1"/>
  <c r="I29" i="1" s="1"/>
  <c r="K29" i="1" s="1"/>
  <c r="E31" i="1"/>
  <c r="I31" i="1" s="1"/>
  <c r="K31" i="1" s="1"/>
  <c r="E33" i="1"/>
  <c r="I33" i="1" s="1"/>
  <c r="K33" i="1" s="1"/>
  <c r="E40" i="1"/>
  <c r="I40" i="1" s="1"/>
  <c r="K40" i="1" s="1"/>
  <c r="E41" i="1"/>
  <c r="I41" i="1" s="1"/>
  <c r="K41" i="1" s="1"/>
  <c r="E44" i="1"/>
  <c r="I44" i="1" s="1"/>
  <c r="K44" i="1" s="1"/>
  <c r="E45" i="1"/>
  <c r="I45" i="1" s="1"/>
  <c r="K45" i="1" s="1"/>
  <c r="E46" i="1"/>
  <c r="I46" i="1" s="1"/>
  <c r="K46" i="1" s="1"/>
  <c r="E47" i="1"/>
  <c r="I47" i="1" s="1"/>
  <c r="K47" i="1" s="1"/>
  <c r="E49" i="1"/>
  <c r="I49" i="1" s="1"/>
  <c r="K49" i="1" s="1"/>
  <c r="E50" i="1"/>
  <c r="I50" i="1" s="1"/>
  <c r="K50" i="1" s="1"/>
  <c r="E51" i="1"/>
  <c r="I51" i="1" s="1"/>
  <c r="K51" i="1" s="1"/>
  <c r="E52" i="1"/>
  <c r="I52" i="1" s="1"/>
  <c r="K52" i="1" s="1"/>
  <c r="E53" i="1"/>
  <c r="I53" i="1" s="1"/>
  <c r="K53" i="1" s="1"/>
  <c r="E54" i="1"/>
  <c r="I54" i="1" s="1"/>
  <c r="K54" i="1" s="1"/>
  <c r="E55" i="1"/>
  <c r="I55" i="1" s="1"/>
  <c r="K55" i="1" s="1"/>
  <c r="E92" i="1"/>
  <c r="I92" i="1" s="1"/>
  <c r="K92" i="1" s="1"/>
  <c r="E58" i="1"/>
  <c r="I58" i="1" s="1"/>
  <c r="K58" i="1" s="1"/>
  <c r="E60" i="1"/>
  <c r="I60" i="1" s="1"/>
  <c r="K60" i="1" s="1"/>
  <c r="E61" i="1"/>
  <c r="I61" i="1" s="1"/>
  <c r="K61" i="1" s="1"/>
  <c r="E62" i="1"/>
  <c r="I62" i="1" s="1"/>
  <c r="K62" i="1" s="1"/>
  <c r="E65" i="1"/>
  <c r="I65" i="1" s="1"/>
  <c r="K65" i="1" s="1"/>
  <c r="E66" i="1"/>
  <c r="I66" i="1" s="1"/>
  <c r="K66" i="1" s="1"/>
  <c r="E67" i="1"/>
  <c r="I67" i="1" s="1"/>
  <c r="K67" i="1" s="1"/>
  <c r="E12" i="1"/>
  <c r="I12" i="1" s="1"/>
  <c r="K12" i="1" s="1"/>
  <c r="E16" i="1"/>
  <c r="I16" i="1" s="1"/>
  <c r="K16" i="1" s="1"/>
  <c r="E18" i="1"/>
  <c r="I18" i="1" s="1"/>
  <c r="K18" i="1" s="1"/>
  <c r="E19" i="1"/>
  <c r="I19" i="1" s="1"/>
  <c r="K19" i="1" s="1"/>
  <c r="E21" i="1"/>
  <c r="I21" i="1" s="1"/>
  <c r="K21" i="1" s="1"/>
  <c r="E26" i="1"/>
  <c r="I26" i="1" s="1"/>
  <c r="K26" i="1" s="1"/>
  <c r="E27" i="1"/>
  <c r="I27" i="1" s="1"/>
  <c r="K27" i="1" s="1"/>
  <c r="E28" i="1"/>
  <c r="I28" i="1" s="1"/>
  <c r="K28" i="1" s="1"/>
  <c r="E30" i="1"/>
  <c r="I30" i="1" s="1"/>
  <c r="K30" i="1" s="1"/>
  <c r="E32" i="1"/>
  <c r="I32" i="1" s="1"/>
  <c r="K32" i="1" s="1"/>
  <c r="E35" i="1"/>
  <c r="I35" i="1" s="1"/>
  <c r="K35" i="1" s="1"/>
  <c r="E36" i="1"/>
  <c r="I36" i="1" s="1"/>
  <c r="K36" i="1" s="1"/>
  <c r="E37" i="1"/>
  <c r="I37" i="1" s="1"/>
  <c r="K37" i="1" s="1"/>
  <c r="E38" i="1"/>
  <c r="I38" i="1" s="1"/>
  <c r="K38" i="1" s="1"/>
  <c r="E39" i="1"/>
  <c r="I39" i="1" s="1"/>
  <c r="K39" i="1" s="1"/>
  <c r="E42" i="1"/>
  <c r="I42" i="1" s="1"/>
  <c r="K42" i="1" s="1"/>
  <c r="E43" i="1"/>
  <c r="I43" i="1" s="1"/>
  <c r="K43" i="1" s="1"/>
  <c r="E48" i="1"/>
  <c r="I48" i="1" s="1"/>
  <c r="K48" i="1" s="1"/>
  <c r="E56" i="1"/>
  <c r="I56" i="1" s="1"/>
  <c r="K56" i="1" s="1"/>
  <c r="E57" i="1"/>
  <c r="I57" i="1" s="1"/>
  <c r="K57" i="1" s="1"/>
  <c r="E59" i="1"/>
  <c r="I59" i="1" s="1"/>
  <c r="K59" i="1" s="1"/>
  <c r="E63" i="1"/>
  <c r="I63" i="1" s="1"/>
  <c r="K63" i="1" s="1"/>
  <c r="E64" i="1"/>
  <c r="I64" i="1" s="1"/>
  <c r="K64" i="1" s="1"/>
  <c r="E68" i="1"/>
  <c r="I68" i="1" s="1"/>
  <c r="K68" i="1" s="1"/>
  <c r="E69" i="1"/>
  <c r="I69" i="1" s="1"/>
  <c r="K69" i="1" s="1"/>
  <c r="E70" i="1"/>
  <c r="I70" i="1" s="1"/>
  <c r="K70" i="1" s="1"/>
  <c r="E71" i="1"/>
  <c r="I71" i="1" s="1"/>
  <c r="K71" i="1" s="1"/>
  <c r="E72" i="1"/>
  <c r="I72" i="1" s="1"/>
  <c r="K72" i="1" s="1"/>
  <c r="E73" i="1"/>
  <c r="I73" i="1" s="1"/>
  <c r="K73" i="1" s="1"/>
  <c r="E74" i="1"/>
  <c r="I74" i="1" s="1"/>
  <c r="K74" i="1" s="1"/>
  <c r="E75" i="1"/>
  <c r="I75" i="1" s="1"/>
  <c r="K75" i="1" s="1"/>
  <c r="E76" i="1"/>
  <c r="I76" i="1" s="1"/>
  <c r="K76" i="1" s="1"/>
  <c r="E77" i="1"/>
  <c r="I77" i="1" s="1"/>
  <c r="K77" i="1" s="1"/>
  <c r="E78" i="1"/>
  <c r="I78" i="1" s="1"/>
  <c r="K78" i="1" s="1"/>
  <c r="E79" i="1"/>
  <c r="I79" i="1" s="1"/>
  <c r="K79" i="1" s="1"/>
  <c r="E80" i="1"/>
  <c r="I80" i="1" s="1"/>
  <c r="K80" i="1" s="1"/>
  <c r="E81" i="1"/>
  <c r="I81" i="1" s="1"/>
  <c r="K81" i="1" s="1"/>
  <c r="E82" i="1"/>
  <c r="I82" i="1" s="1"/>
  <c r="K82" i="1" s="1"/>
  <c r="E83" i="1"/>
  <c r="I83" i="1" s="1"/>
  <c r="K83" i="1" s="1"/>
  <c r="E84" i="1"/>
  <c r="I84" i="1" s="1"/>
  <c r="K84" i="1" s="1"/>
  <c r="E85" i="1"/>
  <c r="I85" i="1" s="1"/>
  <c r="K85" i="1" s="1"/>
  <c r="E86" i="1"/>
  <c r="I86" i="1" s="1"/>
  <c r="K86" i="1" s="1"/>
  <c r="E87" i="1"/>
  <c r="I87" i="1" s="1"/>
  <c r="K87" i="1" s="1"/>
  <c r="E88" i="1"/>
  <c r="I88" i="1" s="1"/>
  <c r="K88" i="1" s="1"/>
  <c r="E89" i="1"/>
  <c r="I89" i="1" s="1"/>
  <c r="K89" i="1" s="1"/>
  <c r="E90" i="1"/>
  <c r="I90" i="1" s="1"/>
  <c r="K90" i="1" s="1"/>
  <c r="E91" i="1"/>
  <c r="I91" i="1" s="1"/>
  <c r="K91" i="1" s="1"/>
  <c r="E93" i="1"/>
  <c r="I93" i="1" s="1"/>
  <c r="K93" i="1" s="1"/>
  <c r="E94" i="1"/>
  <c r="I94" i="1" s="1"/>
  <c r="K94" i="1" s="1"/>
  <c r="D16" i="1"/>
  <c r="D18" i="1"/>
  <c r="D19" i="1"/>
  <c r="D26" i="1"/>
  <c r="D30" i="1"/>
  <c r="D35" i="1"/>
  <c r="D36" i="1"/>
  <c r="D37" i="1"/>
  <c r="D38" i="1"/>
  <c r="D39" i="1"/>
  <c r="D42" i="1"/>
  <c r="D43" i="1"/>
  <c r="D48" i="1"/>
  <c r="D56" i="1"/>
  <c r="D57" i="1"/>
  <c r="D59" i="1"/>
  <c r="D64" i="1"/>
  <c r="D69" i="1"/>
  <c r="D77" i="1"/>
  <c r="D79" i="1"/>
  <c r="D81" i="1"/>
  <c r="D83" i="1"/>
  <c r="D84" i="1"/>
  <c r="D85" i="1"/>
  <c r="D87" i="1"/>
  <c r="D88" i="1"/>
  <c r="D91" i="1"/>
  <c r="D93" i="1"/>
  <c r="D94" i="1"/>
  <c r="E34" i="1" l="1"/>
  <c r="I34" i="1" s="1"/>
  <c r="D10" i="1"/>
  <c r="D14" i="1"/>
  <c r="D13" i="1"/>
  <c r="D11" i="1"/>
  <c r="D12" i="1"/>
  <c r="D15" i="1"/>
  <c r="D17" i="1"/>
  <c r="D20" i="1"/>
  <c r="D21" i="1"/>
  <c r="D22" i="1"/>
  <c r="D23" i="1"/>
  <c r="D24" i="1"/>
  <c r="D25" i="1"/>
  <c r="D27" i="1"/>
  <c r="D28" i="1"/>
  <c r="D29" i="1"/>
  <c r="D31" i="1"/>
  <c r="D32" i="1"/>
  <c r="D33" i="1"/>
  <c r="D34" i="1"/>
  <c r="I96" i="1" l="1"/>
  <c r="K34" i="1"/>
  <c r="E96" i="1"/>
  <c r="K96" i="1" l="1"/>
  <c r="D40" i="1" l="1"/>
  <c r="D41" i="1" l="1"/>
  <c r="D44" i="1" l="1"/>
  <c r="D45" i="1" l="1"/>
  <c r="D46" i="1" l="1"/>
  <c r="D47" i="1" l="1"/>
  <c r="D49" i="1" l="1"/>
  <c r="D50" i="1" l="1"/>
  <c r="D51" i="1" l="1"/>
  <c r="D52" i="1" l="1"/>
  <c r="D53" i="1" l="1"/>
  <c r="D54" i="1" l="1"/>
  <c r="D55" i="1" l="1"/>
  <c r="D92" i="1" l="1"/>
  <c r="D58" i="1" l="1"/>
  <c r="D60" i="1" l="1"/>
  <c r="D61" i="1" l="1"/>
  <c r="D62" i="1" l="1"/>
  <c r="D63" i="1" l="1"/>
  <c r="D65" i="1" l="1"/>
  <c r="D66" i="1" l="1"/>
  <c r="D67" i="1" l="1"/>
  <c r="D68" i="1" l="1"/>
  <c r="D70" i="1" l="1"/>
  <c r="D71" i="1" l="1"/>
  <c r="D72" i="1" l="1"/>
  <c r="D73" i="1" l="1"/>
  <c r="D74" i="1" l="1"/>
  <c r="D75" i="1" l="1"/>
  <c r="D76" i="1" l="1"/>
  <c r="D78" i="1" l="1"/>
  <c r="D80" i="1" l="1"/>
  <c r="D82" i="1" l="1"/>
  <c r="D95" i="1" l="1"/>
  <c r="D86" i="1" l="1"/>
  <c r="D89" i="1" l="1"/>
  <c r="D90" i="1" l="1"/>
  <c r="D96" i="1" s="1"/>
</calcChain>
</file>

<file path=xl/sharedStrings.xml><?xml version="1.0" encoding="utf-8"?>
<sst xmlns="http://schemas.openxmlformats.org/spreadsheetml/2006/main" count="545" uniqueCount="462">
  <si>
    <t>Conciliación entre Contabilidad y Nómina</t>
  </si>
  <si>
    <t>EMPRESA</t>
  </si>
  <si>
    <t>CORTE DE LA CONCILIACIÓN</t>
  </si>
  <si>
    <t>CUENTA</t>
  </si>
  <si>
    <t>CUENTA DESCRIPCIÓN</t>
  </si>
  <si>
    <t>CONTABILIDAD - SIESA</t>
  </si>
  <si>
    <t>NOMINA - MODULO DE NÓMINA</t>
  </si>
  <si>
    <t>DIFERENCIA</t>
  </si>
  <si>
    <t>Servicios Ambientales S.A. E.S.P.</t>
  </si>
  <si>
    <t>SALDO ANTERIOR</t>
  </si>
  <si>
    <t>MOVIMIENTO DEL MES</t>
  </si>
  <si>
    <t>SALDO FINAL</t>
  </si>
  <si>
    <t>DIFERENCIA
CONT VS GH</t>
  </si>
  <si>
    <t>TESORERIA</t>
  </si>
  <si>
    <t>DIFERENCIA FINAL</t>
  </si>
  <si>
    <t>OBSERVACIONES</t>
  </si>
  <si>
    <t>INCAPACIDADES MAYORES A 3 DIAS</t>
  </si>
  <si>
    <t>OTROS DEUDORES</t>
  </si>
  <si>
    <t>LICENCIA DE MATERNIDAD</t>
  </si>
  <si>
    <t>APORTES A FONDOS PENSIONALES</t>
  </si>
  <si>
    <t>CESANTIAS CONSIGNADAS</t>
  </si>
  <si>
    <t>A FONDOS DE EMPLEADOS</t>
  </si>
  <si>
    <t>EMBARGOS JUDICIALES</t>
  </si>
  <si>
    <t>SALARIOS Y PAGOS LABORALES</t>
  </si>
  <si>
    <t>NOMINA POR PAGAR</t>
  </si>
  <si>
    <t>CESANTIAS</t>
  </si>
  <si>
    <t>INTERESES SOBRE CESANTIAS</t>
  </si>
  <si>
    <t>VACACIONES</t>
  </si>
  <si>
    <t>PRIMA DE SERVICIOS</t>
  </si>
  <si>
    <t>APORTES EPS EMPLEADO</t>
  </si>
  <si>
    <t>APORTES AFP EMPLEADO</t>
  </si>
  <si>
    <t>SUELDOS DE PERSONAL</t>
  </si>
  <si>
    <t>APRENDIZ SENA</t>
  </si>
  <si>
    <t>HORAS EXTRA Y FESTIVOS</t>
  </si>
  <si>
    <t>BONIFICACIONES</t>
  </si>
  <si>
    <t>AUXILIO DE TRANSPORTE</t>
  </si>
  <si>
    <t>INTERESES A LAS CESANTIAS</t>
  </si>
  <si>
    <t>SALARIO INTEGRAL</t>
  </si>
  <si>
    <t>AUXILIO DE MOVILIZACION</t>
  </si>
  <si>
    <t>INCAPACIDADES</t>
  </si>
  <si>
    <t>INDEMNIZACIONES</t>
  </si>
  <si>
    <t>APORTES AL ICBF</t>
  </si>
  <si>
    <t>APORTES AL SENA</t>
  </si>
  <si>
    <t>HORAS EXTRAS Y FESTIVAS</t>
  </si>
  <si>
    <t>APORTES SEGURIDAD SOCIAL</t>
  </si>
  <si>
    <t>AUXILIO FUNERARIOS</t>
  </si>
  <si>
    <t>RIESGOS PROFESIONALES</t>
  </si>
  <si>
    <t>AUXILIO DE VIVIENDA</t>
  </si>
  <si>
    <t>TOTAL MES</t>
  </si>
  <si>
    <t>BANCOLOMBIA CTA #402-221985-49</t>
  </si>
  <si>
    <t>BANCO DE OCCIDENTE CTA #103-03494-9</t>
  </si>
  <si>
    <t>BANCOLOMBIA CTA #411-532236-23</t>
  </si>
  <si>
    <t>BANCOLOMBIA CTA #659-529647-19</t>
  </si>
  <si>
    <t>DAVIVIENDA CTA #4060-69998911</t>
  </si>
  <si>
    <t>BANCO AV VILLAS CTA # 460134075</t>
  </si>
  <si>
    <t>BANCO BOGOTA CTA CTE 348409111</t>
  </si>
  <si>
    <t>FIDUCUENTA No. 0659000001419 CLAUSURA RE</t>
  </si>
  <si>
    <t>FIDUCUENTA No. 0659000001423 BOGOTA SOCI</t>
  </si>
  <si>
    <t>FIDUBOGOTA 001000895659</t>
  </si>
  <si>
    <t>FIDUCUENTA BANCOLOMBIA 0252 4138</t>
  </si>
  <si>
    <t>RECOLECCION Y TRANSPORTE</t>
  </si>
  <si>
    <t>BARRIDO Y LIMPIEZA</t>
  </si>
  <si>
    <t>COMERCIALIZACION</t>
  </si>
  <si>
    <t>DISPOSICION FINAL</t>
  </si>
  <si>
    <t>PODA DE ARBOLES</t>
  </si>
  <si>
    <t>CORTE DE CESPED</t>
  </si>
  <si>
    <t>LAVADO DE AREAS PUBLICAS</t>
  </si>
  <si>
    <t>LIMPIEZA DE PLAYAS</t>
  </si>
  <si>
    <t>INSTALACION DE CESTAS</t>
  </si>
  <si>
    <t>APROVECHAMIENTO (RECICLAJE)</t>
  </si>
  <si>
    <t>TRATAMIENTO LIXIVIADO</t>
  </si>
  <si>
    <t>COMPONENTE VIAT DECRETO 2412/2018</t>
  </si>
  <si>
    <t>INCENTIVO A LA REGIONALIZACION</t>
  </si>
  <si>
    <t>SERVICIO USUARIOS SIN ANIMO DE LUCRO</t>
  </si>
  <si>
    <t>SERVICIO GRANDES PRODUCTORES</t>
  </si>
  <si>
    <t>SUBSIDIO SERVICIO DE ASEO</t>
  </si>
  <si>
    <t>ANTICIPO ADQUISICION DE BIENES</t>
  </si>
  <si>
    <t>ANTICIPO ADQUISICION DE SERVICIOS</t>
  </si>
  <si>
    <t>OTROS ANTICIPOS</t>
  </si>
  <si>
    <t>SERVICIOS 2%</t>
  </si>
  <si>
    <t>SERVICIOS 4%</t>
  </si>
  <si>
    <t>SERVICIOS 1%</t>
  </si>
  <si>
    <t>RETENCION EN LA FUENTE INGRESOS FINANCIE</t>
  </si>
  <si>
    <t>ANTICIPO DE INDUSTRIA Y COMERCIO</t>
  </si>
  <si>
    <t>ICA POR SERVICIOS</t>
  </si>
  <si>
    <t>AUTORETENCIONES</t>
  </si>
  <si>
    <t>COMPANIAS VINCULADAS</t>
  </si>
  <si>
    <t>PRESTAMOS A EMPLEADOS</t>
  </si>
  <si>
    <t>DESCUENTO SEGURO VIDA - EXEQUIAS</t>
  </si>
  <si>
    <t>INCAPACIDADES POR ACCIDENTE DE TRABAJO</t>
  </si>
  <si>
    <t>CONVENIO DE RECAUDO</t>
  </si>
  <si>
    <t>OTROS DEUDORES VARIOS</t>
  </si>
  <si>
    <t>REPUESTOS DE VEHICULOS</t>
  </si>
  <si>
    <t>COMBUSTIBLES</t>
  </si>
  <si>
    <t>LUBRICANTES</t>
  </si>
  <si>
    <t>LLANTAS Y NEUMATICOS</t>
  </si>
  <si>
    <t>DOTACION</t>
  </si>
  <si>
    <t>ELEMENTOS SEGURIDAD INDUSTRIAL</t>
  </si>
  <si>
    <t>PAPELERIA E INSUMOS DE OFICINA</t>
  </si>
  <si>
    <t>HERRAMIENTAS DE MANTENIMIENTO</t>
  </si>
  <si>
    <t>PUBLICIDAD Y PROPAGANDA</t>
  </si>
  <si>
    <t>INVENTARIO PEAJES</t>
  </si>
  <si>
    <t>DEPRECIACION EDIFICICACIONES</t>
  </si>
  <si>
    <t>DEPRECIACION MAQUINARIA Y EQUIPO</t>
  </si>
  <si>
    <t>DEPRECIACION DE MUEBLES Y ENSERES</t>
  </si>
  <si>
    <t>DEPRECIACION EQUIPOS DE COMUNICACION Y C</t>
  </si>
  <si>
    <t>DEPRECIACION EQUIPO DE TRANSPORTE TRACCI</t>
  </si>
  <si>
    <t>ESTUDIOS Y PROYECTOS</t>
  </si>
  <si>
    <t>CREDITO MERCANTIL</t>
  </si>
  <si>
    <t>EDIFICACIONES</t>
  </si>
  <si>
    <t>BANCA COMERCIAL</t>
  </si>
  <si>
    <t>CONTRATOS DE LEASING</t>
  </si>
  <si>
    <t>VINCULADOS ECONOMICOS</t>
  </si>
  <si>
    <t>BIENES</t>
  </si>
  <si>
    <t>SERVICIOS</t>
  </si>
  <si>
    <t>COMPRAS PENDIENTES POR LEGALIZAR</t>
  </si>
  <si>
    <t>COMISIONES HONORARIOS Y SERVICIOS</t>
  </si>
  <si>
    <t>SERVICIOS PUBLICOS</t>
  </si>
  <si>
    <t>TRANSPORTES Y ACARREOS</t>
  </si>
  <si>
    <t>ARRENDAMIENTOS</t>
  </si>
  <si>
    <t>APORTES SEGURIDAD SOCIAL EN SALUD</t>
  </si>
  <si>
    <t>APORTES AL ICBF SENA Y CAJAS DE COMPENSA</t>
  </si>
  <si>
    <t>APORTES A RIESGOS PROFESIONALES</t>
  </si>
  <si>
    <t>FONDO DE SOLIDARIDAD Y GARANTIA</t>
  </si>
  <si>
    <t>OTROS ACREEDORES</t>
  </si>
  <si>
    <t>HONORARIOS 11% PERSONA JURIDICA</t>
  </si>
  <si>
    <t>SERVICIOS 6%</t>
  </si>
  <si>
    <t>4% ARRENDAMIENTO BIENES MUEBLES</t>
  </si>
  <si>
    <t>3.5% ARRENDAMIENTO BIENES INMUEBLES</t>
  </si>
  <si>
    <t>2.5% COMPRAS</t>
  </si>
  <si>
    <t>3.5% COMPRAS</t>
  </si>
  <si>
    <t>RETENCION EN LA FUENTE POR PAGAR</t>
  </si>
  <si>
    <t>RETICA POR COMPRAS</t>
  </si>
  <si>
    <t>RETICA POR SERVICIOS</t>
  </si>
  <si>
    <t>RETENCION DE ICA POR PAGAR</t>
  </si>
  <si>
    <t>IMPUESTO DE RENTA Y COMPLEMENTARIOS</t>
  </si>
  <si>
    <t>INDUSTRIA Y COMERCIO POR PAGAR</t>
  </si>
  <si>
    <t>ANTICIPOS SOBRE VENTAS DE BIENES Y SERVI</t>
  </si>
  <si>
    <t>PROVISION INDUSTRIA Y COMERCIO</t>
  </si>
  <si>
    <t>OTRAS PROVISIONES DIVERSAS</t>
  </si>
  <si>
    <t>PROVISION DEL SERVICIO DE FACTURACION</t>
  </si>
  <si>
    <t>COBRO CARTERA DE TERCEROS</t>
  </si>
  <si>
    <t>MAQUINARIA Y EQUIPO</t>
  </si>
  <si>
    <t>RECOLECCION</t>
  </si>
  <si>
    <t>TRANSFERENCIA</t>
  </si>
  <si>
    <t>DISPOSICION FINAL PROPIA</t>
  </si>
  <si>
    <t>MANTENIMIENTO DE CESTAS</t>
  </si>
  <si>
    <t>SERVICIOS ESPECIALES SERVICIO ASEO</t>
  </si>
  <si>
    <t>INTERESES Y RENDIMIENTOS DE DEUDORES</t>
  </si>
  <si>
    <t>RENDIMIENTOS FINANCIEROS</t>
  </si>
  <si>
    <t>INTERESES PRESTAMOS A EMPLEADOS</t>
  </si>
  <si>
    <t>AJUSTE AL PESO</t>
  </si>
  <si>
    <t>DOTACION Y SUMINISTRO A TRABAJADORES</t>
  </si>
  <si>
    <t>CONTRATOS DE PERSONAL TEMPORAL</t>
  </si>
  <si>
    <t>ADMON CONTRATOS DE PERSONAL TEMPORAL</t>
  </si>
  <si>
    <t>GASTOS MEDICOS Y DROGAS</t>
  </si>
  <si>
    <t>APORTES A CAJAS DE COMPENSACION</t>
  </si>
  <si>
    <t>COTIZACIONES A SEGURIDAD SOCIAL EN SALUD</t>
  </si>
  <si>
    <t>COTIZACIONES A RIESGOS PROFESIONALES</t>
  </si>
  <si>
    <t>COTIZ.ENTIDADES ADMIN REGIMEN PRIMA MEDI</t>
  </si>
  <si>
    <t>HONORARIOS</t>
  </si>
  <si>
    <t>VIGILANCIA Y SEGURIDAD</t>
  </si>
  <si>
    <t>UTILES DE OFICINA Y PAPELERIA</t>
  </si>
  <si>
    <t>CONSTRUCCIONES Y EDIFICACIONES</t>
  </si>
  <si>
    <t>EQUIPO DE TRANSPORTE</t>
  </si>
  <si>
    <t>EQUIPO DE COMPUTO</t>
  </si>
  <si>
    <t>ACUEDUCTO</t>
  </si>
  <si>
    <t>ENERGIA ELECTRICA</t>
  </si>
  <si>
    <t>TELEFONIA FIJA</t>
  </si>
  <si>
    <t>TELEFONICA CELULAR</t>
  </si>
  <si>
    <t>INTERNET</t>
  </si>
  <si>
    <t>EDIFICACIONES Y CONSTRUCCIONES</t>
  </si>
  <si>
    <t>ALIMENTACION</t>
  </si>
  <si>
    <t>TAXIS Y BUSES</t>
  </si>
  <si>
    <t>ALOJAMIENTO</t>
  </si>
  <si>
    <t>TRANSPORTES FLETES Y ACARREOS</t>
  </si>
  <si>
    <t>SERVICIO DE CORREO Y ENCOMIENDAS</t>
  </si>
  <si>
    <t>PARQUEADEROS</t>
  </si>
  <si>
    <t>SERVICIOS DE ASEO CAFETERIA Y RESTAURANT</t>
  </si>
  <si>
    <t>ELEMENTOS DE ASEO LAVANDERIA Y CAFETERIA</t>
  </si>
  <si>
    <t>OTROS GASTOS GENERALES</t>
  </si>
  <si>
    <t>GASTOS LEGALES Y TRAMITES</t>
  </si>
  <si>
    <t>GRAVAMEN A LOS MOVIMIENTOS FINANCIEROS</t>
  </si>
  <si>
    <t>MUEBLES ENSERES Y EQUIPOS DE OFICINA</t>
  </si>
  <si>
    <t>EQUIPOS DE COMUNICACIONES Y COMPUTACION</t>
  </si>
  <si>
    <t>OBLIGACIONES POR CREDITOS FINANCIEROS</t>
  </si>
  <si>
    <t>OTRAS COMISIONES BANCARIAS</t>
  </si>
  <si>
    <t>COMISIONES Y OTROS GASTOS BANCARIOS</t>
  </si>
  <si>
    <t>OTROS GASTOS FINANCIEROS</t>
  </si>
  <si>
    <t>GASTOS NO DEDUCIBLES</t>
  </si>
  <si>
    <t>AJUSTE AL PESO EN COMPRAS</t>
  </si>
  <si>
    <t>DOTACION Y SUMINITRO A TRABAJADORES</t>
  </si>
  <si>
    <t>APORTES A CAJAS DE COMPENSACION FAMILIAR</t>
  </si>
  <si>
    <t>COTIZACION ENT ADMIN REGIMEN PRIMA MEDIA</t>
  </si>
  <si>
    <t>FOTOCOPIAS</t>
  </si>
  <si>
    <t>UTILES DE ESCRITORIO Y PAPELERIA</t>
  </si>
  <si>
    <t>SEGURIDAD INDUSTRIAL</t>
  </si>
  <si>
    <t>SERVICIO DE ASEO, CAFETERIA Y RESTAURANT</t>
  </si>
  <si>
    <t>EQUIPO DE TRANSPORTE TRACCION Y LEVANTE</t>
  </si>
  <si>
    <t>MANTO CONSTRUCCIONES Y EDIFICACIONES</t>
  </si>
  <si>
    <t>MANTO MAQUINARIA Y EQUIPO</t>
  </si>
  <si>
    <t>MANTO EQUIPO DE TRANSPORTE TRACCION Y LE</t>
  </si>
  <si>
    <t>ENERGIA Y ALUMBRADO</t>
  </si>
  <si>
    <t>REPUESTOS</t>
  </si>
  <si>
    <t>BOLSAS PLASTICAS</t>
  </si>
  <si>
    <t>OTROS ELEMENTOS Y MATERIALES</t>
  </si>
  <si>
    <t>ELEMENTOS DE TALLER</t>
  </si>
  <si>
    <t>OTROS COSTOS DE OPERACION</t>
  </si>
  <si>
    <t>OTROS COSTOS CELDAS PARA DISPOSICION</t>
  </si>
  <si>
    <t>PEAJES DE CARRETERAS</t>
  </si>
  <si>
    <t>SERVICIO DE FACTUACION Y RECAUDO</t>
  </si>
  <si>
    <t>DISPOSICION FINAL RELLENO SANITARIO</t>
  </si>
  <si>
    <t>SERVICIO CORTE DE CESPED</t>
  </si>
  <si>
    <t>SERVICIO DE PODA DE ARBOLES</t>
  </si>
  <si>
    <t>CAPACITACION BIENESTAS SOCIAL Y ESTIMULO</t>
  </si>
  <si>
    <t>RECARGO POR MORA SERVICIO DE ASEO</t>
  </si>
  <si>
    <t>BIENESTAR Y DESARROLLO</t>
  </si>
  <si>
    <t>ARRIENDO DE SOFTWARE</t>
  </si>
  <si>
    <t>OTROS SERVICIOS DE COMUNICACION</t>
  </si>
  <si>
    <t>PEAJES</t>
  </si>
  <si>
    <t>SERVICIO LIMPIEZA Y LAVADO AREAS PUBLICA</t>
  </si>
  <si>
    <t>INSUMOS DE MANTENIMIENTO</t>
  </si>
  <si>
    <t>CONTENEDORES PLASTICOS</t>
  </si>
  <si>
    <t>ELEMENTOS PARA BARRIDO</t>
  </si>
  <si>
    <t>TELEFONICA FIJA</t>
  </si>
  <si>
    <t>BANCOLOMBIA AH 1670002766 - BARRAS</t>
  </si>
  <si>
    <t>PROYECTO SANTO DOMINGO</t>
  </si>
  <si>
    <t>SUBSIDIOS ASEO ASIGNADO (CONTRIBUCIONES)</t>
  </si>
  <si>
    <t>CONTRIBUCIONES PARA OTRAS ENTIDADES</t>
  </si>
  <si>
    <t>HONORARIOS 3.5% SERV.MTTO Y SOPORTE SOFT</t>
  </si>
  <si>
    <t>REPUESTOS CARROCERIA (FRONTAL Y CABINA)</t>
  </si>
  <si>
    <t>REPUESTOS SUSPENSION</t>
  </si>
  <si>
    <t>REPUESTOS FRENOS</t>
  </si>
  <si>
    <t>REPUESTOS DE DIRECCION</t>
  </si>
  <si>
    <t>REPUESTOS ELECTRICOS</t>
  </si>
  <si>
    <t>REPUESTOS DE MOTOR</t>
  </si>
  <si>
    <t>REPUESTOS TRANSMISION (CAJA DE CAMBIOS)</t>
  </si>
  <si>
    <t>REPUESTOS DE EMBRAGUE</t>
  </si>
  <si>
    <t>REPUESTOS DE DIFERENCIAL</t>
  </si>
  <si>
    <t>REPUESTOS FILTROS</t>
  </si>
  <si>
    <t>REPUESTOS MAQUINARIA AMARILLA</t>
  </si>
  <si>
    <t>REPUESTOS HIDRAULICOS</t>
  </si>
  <si>
    <t>REPUESTOS LAMINAS Y PERFILES</t>
  </si>
  <si>
    <t>REPUESTOS CAJAS COMPACTADORAS</t>
  </si>
  <si>
    <t>COMPRAS CON IVA</t>
  </si>
  <si>
    <t>SERVICIOS CON IVA</t>
  </si>
  <si>
    <t>IMPUESTO AL CONSUMO</t>
  </si>
  <si>
    <t>REGISTRO COMPRAS CON IVA</t>
  </si>
  <si>
    <t>AUTORETENCION DE RENTA 2.2%</t>
  </si>
  <si>
    <t>OTROS INGRESOS EXTRAORDINARIOS</t>
  </si>
  <si>
    <t>OBLIGACIONES POR CREDITOS LEASING</t>
  </si>
  <si>
    <t>OTROS INTERESES</t>
  </si>
  <si>
    <t>CAPACITACION BIENESTAR SOCIAL Y ESTIMULO</t>
  </si>
  <si>
    <t>REPUESTOS CHASIS</t>
  </si>
  <si>
    <t>REPUESTOS CAJAS (VOLCOS Y AMPLIROLL)</t>
  </si>
  <si>
    <t>FLOTA Y EQUIPO DE TRANSPORTE</t>
  </si>
  <si>
    <t>CAJA MENOR</t>
  </si>
  <si>
    <t>DAVIVIENDA CTA #3560-6999-4826</t>
  </si>
  <si>
    <t>BANCO AGRARIO CTA #466172-004147</t>
  </si>
  <si>
    <t>EN EMPRESAS DE SERVICIOS PUBLICOS DOMICI</t>
  </si>
  <si>
    <t>EN EMPRESAS PRIVADAS</t>
  </si>
  <si>
    <t>ANTICIPO IMPUESTO DE RENTA Y COMPLEMENTA</t>
  </si>
  <si>
    <t>DIVIDENDOS Y PARTICIPADIONES POR COBRAR</t>
  </si>
  <si>
    <t>SERVICIO DE ASEO</t>
  </si>
  <si>
    <t>MATERIALES DE CONSTRUCCION</t>
  </si>
  <si>
    <t>MATERIALES Y SUMINISTROS</t>
  </si>
  <si>
    <t>ELEMENTOS DE ASEO Y CAFETERIA</t>
  </si>
  <si>
    <t>DETERIORO</t>
  </si>
  <si>
    <t>TERRENOS</t>
  </si>
  <si>
    <t>CONSTRUCIONES EN CURSO</t>
  </si>
  <si>
    <t>EDIFICIOS Y CASAS</t>
  </si>
  <si>
    <t>MUEBLES Y ENSERES</t>
  </si>
  <si>
    <t>EQUIPO DE COMUNICACION</t>
  </si>
  <si>
    <t>EQUIPO DE COMPUTACION</t>
  </si>
  <si>
    <t>VEHICULOS</t>
  </si>
  <si>
    <t>DEPRECIACION TERRENOS</t>
  </si>
  <si>
    <t>COMBUSTIBLES PARA SALDAR FIN DE MES</t>
  </si>
  <si>
    <t>IMPUESTO DIFERIDO</t>
  </si>
  <si>
    <t>SUSCRIPCION DE ACCIONES O PARTICIPACIONE</t>
  </si>
  <si>
    <t>DIVIDENDOS Y PARTICIPACIONES</t>
  </si>
  <si>
    <t>CONTRIBUCIONES LICENCIAS</t>
  </si>
  <si>
    <t>OTROS DEPOSITOS</t>
  </si>
  <si>
    <t>PRESTAMOS A ASOCIADOS</t>
  </si>
  <si>
    <t>CIERRE SALDOS INICIALES</t>
  </si>
  <si>
    <t>LITIGIOS Y DEMANDAS</t>
  </si>
  <si>
    <t>NIIF CTA CORRECTORA RECAUDOS A FAVOR DE</t>
  </si>
  <si>
    <t>OTROS INGRESOS RECIBIDOS POR ANTICIPADO</t>
  </si>
  <si>
    <t>CAPITAL AUTORIZADO</t>
  </si>
  <si>
    <t>CAPITAL POR SUSCRIBIR (DB)</t>
  </si>
  <si>
    <t>PRIMA EN COLOCACION DE ACCIONES</t>
  </si>
  <si>
    <t>RESERVAS DE LEY</t>
  </si>
  <si>
    <t>UTILIDAD O EXCEDENTES ACUMULADOS</t>
  </si>
  <si>
    <t>PERDIDA O DEFICIT DEL EJERCICIO</t>
  </si>
  <si>
    <t>OTROS GASTOS DE VIAJE</t>
  </si>
  <si>
    <t>LICENCIAS Y SALVOCONDUCTOS</t>
  </si>
  <si>
    <t>INTERESES POR MORA DE CREDITOS</t>
  </si>
  <si>
    <t>MANTO EQUIPO COMPUTACION Y COMUNICACION</t>
  </si>
  <si>
    <t>TRAMITES VEHICULOS</t>
  </si>
  <si>
    <t>SISTEMA FRENOS</t>
  </si>
  <si>
    <t>SISTEMA DIRECCION</t>
  </si>
  <si>
    <t>SISTEMA MOTOR</t>
  </si>
  <si>
    <t>SISTEMA HIDRAULICOS</t>
  </si>
  <si>
    <t>ALCANTARILLADO</t>
  </si>
  <si>
    <t>ASEO</t>
  </si>
  <si>
    <t>SISTEMA MAQUINARIA AMARILLA</t>
  </si>
  <si>
    <t>SISTEMA SUSPENSION</t>
  </si>
  <si>
    <t>SISTEMA DE TRANSMISION (CAJA DE CAMBIOS)</t>
  </si>
  <si>
    <t>COSTOS DE GESTION AMBIENTAL</t>
  </si>
  <si>
    <t>NIIF CTA CORRECTORA RESULTADOS DE EJERCI</t>
  </si>
  <si>
    <t>MAQUINARIA Y EQUIPOS</t>
  </si>
  <si>
    <t>SISTEMA CAJAS COMPACTADORAS</t>
  </si>
  <si>
    <t>SISTEMAS CAJAS (VOLCOS Y AMPLIROLL)</t>
  </si>
  <si>
    <t>SISTEMA CHASIS</t>
  </si>
  <si>
    <t>LLANTAS NUEVAS</t>
  </si>
  <si>
    <t>LLANTAS RM</t>
  </si>
  <si>
    <t>MOVIMIENTO</t>
  </si>
  <si>
    <t>SISTEMA CARROCERIA (FRONTAL Y CABINA)</t>
  </si>
  <si>
    <t>CTA_NIV8</t>
  </si>
  <si>
    <t>CUENTA_DESCRIPCION</t>
  </si>
  <si>
    <t xml:space="preserve"> SALDO INICIAL</t>
  </si>
  <si>
    <t>BALANCE SUBSIDIOS Y CONTRIBUCIONES</t>
  </si>
  <si>
    <t>AJUSTE ACTIVOS MODULO</t>
  </si>
  <si>
    <t>SEGUROS Y POLIZAS</t>
  </si>
  <si>
    <t>AUXILIO DE SEGURO DE VIDA</t>
  </si>
  <si>
    <t>INSUMOS DE MONTALLANTAS</t>
  </si>
  <si>
    <t>NUEVO SALDO</t>
  </si>
  <si>
    <t>EQUIPOS DE COMPUTACION Y COMUNICACION</t>
  </si>
  <si>
    <t>LAVADO DE FLOTA</t>
  </si>
  <si>
    <t>GAS NATURAL</t>
  </si>
  <si>
    <t>INTERESES PROPIOS</t>
  </si>
  <si>
    <t>SERVICIOS ESPECIALES</t>
  </si>
  <si>
    <t>SERVICIO DE ASEO - REGULADO</t>
  </si>
  <si>
    <t>INTERESES DE TERCEROS</t>
  </si>
  <si>
    <t>COMPONENTES DE TERCEROS</t>
  </si>
  <si>
    <t>RECAUDO DIRECTO</t>
  </si>
  <si>
    <t>INSUMOS RELLENO SANITARIO</t>
  </si>
  <si>
    <t>MAQUINARIA INDUSTRIAL</t>
  </si>
  <si>
    <t>HERRAMIENTAS Y ACCESORIOS</t>
  </si>
  <si>
    <t>EQUIPOS DE ASEO</t>
  </si>
  <si>
    <t>OTRA MAQUINARIA Y EQUIPO</t>
  </si>
  <si>
    <t>VIAT - CARTERA DE TERCEROS</t>
  </si>
  <si>
    <t>INC REGION - CARTERA DE TERCEROS</t>
  </si>
  <si>
    <t>IT - CARTERA DE TERCEROS</t>
  </si>
  <si>
    <t>APROVECH - CARTERA DE TERCEROS</t>
  </si>
  <si>
    <t>OTROS INGRESOS RECIBIDOS</t>
  </si>
  <si>
    <t>EQUIPO DE TRANSPORTE TRACCION Y ELEVACIO</t>
  </si>
  <si>
    <t>CAJA PRINCIPAL SERAMBIENTAL</t>
  </si>
  <si>
    <t>EN EMPRESAS DE SP - METODO PARTICIPACION</t>
  </si>
  <si>
    <t>MAQUINARIA Y EQUIPO EN MONTAJE</t>
  </si>
  <si>
    <t>(CPA) EDIFICIOS Y CASAS</t>
  </si>
  <si>
    <t>(CPA) OTRA MAQUINARIA Y EQUIPO</t>
  </si>
  <si>
    <t>(CPA) EQUIPO DE COMUNICACION</t>
  </si>
  <si>
    <t>(CPA) VEHICULOS EN LEASING</t>
  </si>
  <si>
    <t>(CPA) OTROS EQUIPOS DE TRANSPORTE</t>
  </si>
  <si>
    <t>OTROS IMPUESTOS MUNICIPALES</t>
  </si>
  <si>
    <t>OTROS INGRESOS FINANCIEROS</t>
  </si>
  <si>
    <t>MANTENIMIENTO DE EQUIPO DE OFICINA</t>
  </si>
  <si>
    <t>BANCO POPULAR CTA #110-360-13059-5</t>
  </si>
  <si>
    <t>OTROS DETERIOROS</t>
  </si>
  <si>
    <t>INSUMOS TRATAMIENTO DE LIXIVIADOS</t>
  </si>
  <si>
    <t>OTROS INSUMOS COMPONENTE BIOTICO</t>
  </si>
  <si>
    <t>POLIZAS DE SEGUROS</t>
  </si>
  <si>
    <t>SOFTWARE</t>
  </si>
  <si>
    <t>OTROS INTANGIBLES</t>
  </si>
  <si>
    <t>CUOTA POR PAGAR CREDITOS</t>
  </si>
  <si>
    <t>CUOTA POR PAGAR LEASING</t>
  </si>
  <si>
    <t>SERVICIOS COMPLEMENTARIOS</t>
  </si>
  <si>
    <t>PREDIAL UNIFICADO</t>
  </si>
  <si>
    <t>CLAUSURA Y POSTCLAUSURA</t>
  </si>
  <si>
    <t>RENDIMIENTOS ENCARGOS FIDUCIARIOS</t>
  </si>
  <si>
    <t>RECUPERACIONES</t>
  </si>
  <si>
    <t>UTILIDAD VENTA PROPIEDAD PLANTAY EQUIPO</t>
  </si>
  <si>
    <t>APROVECHAMIENTOS</t>
  </si>
  <si>
    <t>EQUIPOS DE OFICINA</t>
  </si>
  <si>
    <t>GPS SISTEMA DE POSICIONAMIENTO</t>
  </si>
  <si>
    <t>DE CUMPLIMIENTO</t>
  </si>
  <si>
    <t>SANCIONES</t>
  </si>
  <si>
    <t>INDUSTRIA Y COMERCIO</t>
  </si>
  <si>
    <t>AVISOS Y TABLEROS</t>
  </si>
  <si>
    <t>SOBRETASA BOMBERIL</t>
  </si>
  <si>
    <t>INTERES MORA IMPUESTOS</t>
  </si>
  <si>
    <t>OTROS GASTOS EXTRAORDINARIOS</t>
  </si>
  <si>
    <t>COSTOS MEDICOS Y DROGAS</t>
  </si>
  <si>
    <t>CONCILIACION ANTE MINISTERIO DE TRABAJO</t>
  </si>
  <si>
    <t>DANOS A TERCEROS</t>
  </si>
  <si>
    <t>COMITE ESTRATIFICACION LEY 50</t>
  </si>
  <si>
    <t>SISTEMA ELECTRICOS</t>
  </si>
  <si>
    <t>SISTEMA DE EMBRAGUE</t>
  </si>
  <si>
    <t>SISTEMA DIFERENCIAL</t>
  </si>
  <si>
    <t>GPS SISTEMA DE POSICIONAMIENTO GLOBAL</t>
  </si>
  <si>
    <t>TELEFONIA CELULAR</t>
  </si>
  <si>
    <t>REPUESTOS DE BARREDORA</t>
  </si>
  <si>
    <t>RINES</t>
  </si>
  <si>
    <t>OTROS SEGUROS</t>
  </si>
  <si>
    <t>COMPARENDOS DE TRANSITO</t>
  </si>
  <si>
    <t>RESPEL</t>
  </si>
  <si>
    <t>ELEMENTOS DE PROTECCION PERSONAL</t>
  </si>
  <si>
    <t>EQUIPOS DE ASEO EN LEASING</t>
  </si>
  <si>
    <t>VEHICULOS EN LEASING</t>
  </si>
  <si>
    <t>DEPRECIACION MAQUINARIA Y EQUIPO LEASING</t>
  </si>
  <si>
    <t>DEPRECIACION EQUIPO DE TRANSPORTE LEASIN</t>
  </si>
  <si>
    <t>HONORARIOS 10% PERSONA NATURAL</t>
  </si>
  <si>
    <t>INDEMNIZACIONES DE OTROS</t>
  </si>
  <si>
    <t>MANTENIMIENTO EQUIPO DE OFICINA</t>
  </si>
  <si>
    <t>TIQUETES AEREOS</t>
  </si>
  <si>
    <t>IMPUESTOS SOBRE VEHICULOS AUTOMOTORES</t>
  </si>
  <si>
    <t>LICENCIAS</t>
  </si>
  <si>
    <t>INTERESES POR MORA DE IMPUESTOS</t>
  </si>
  <si>
    <t>OTRAS COMISIONES</t>
  </si>
  <si>
    <t>IMPUESTOS ASUMIDOS</t>
  </si>
  <si>
    <t>OTROS COSTOS GENERALES</t>
  </si>
  <si>
    <t>EQUIPO DE TRANSPORTE LEASING</t>
  </si>
  <si>
    <t>MAQUINARIA Y EQUIPO LEASING</t>
  </si>
  <si>
    <t>NEUMATICOS</t>
  </si>
  <si>
    <t>CONTENEDORES</t>
  </si>
  <si>
    <t>DE VEHICULOS</t>
  </si>
  <si>
    <t>(CPA) EQUIPO Y MAQUINARIA DE OFICINA</t>
  </si>
  <si>
    <t>IMPUESTO SOBRE VEHICULOS AUTOMOTORES</t>
  </si>
  <si>
    <t>PEAJES TERRESTRES</t>
  </si>
  <si>
    <t>INTERESES POR MORA DE LEASING</t>
  </si>
  <si>
    <t>PROMOCION Y DIVULGACION</t>
  </si>
  <si>
    <t>tip_liq</t>
  </si>
  <si>
    <t>tip_doc</t>
  </si>
  <si>
    <t>sub_tip</t>
  </si>
  <si>
    <t>cod_cia</t>
  </si>
  <si>
    <t>cod_suc</t>
  </si>
  <si>
    <t>cod_cco</t>
  </si>
  <si>
    <t>cod_cl1</t>
  </si>
  <si>
    <t>cod_cl2</t>
  </si>
  <si>
    <t>cod_cl3</t>
  </si>
  <si>
    <t>cod_cl4</t>
  </si>
  <si>
    <t>cod_cl5</t>
  </si>
  <si>
    <t>cod_cl6</t>
  </si>
  <si>
    <t>cod_cl7</t>
  </si>
  <si>
    <t>cod_cue</t>
  </si>
  <si>
    <t>cod_ter</t>
  </si>
  <si>
    <t>deb_mov</t>
  </si>
  <si>
    <t>cre_mov</t>
  </si>
  <si>
    <t>Movimiento</t>
  </si>
  <si>
    <t>cod_con</t>
  </si>
  <si>
    <t>mod_liq</t>
  </si>
  <si>
    <t>des_con</t>
  </si>
  <si>
    <t>cod_emp</t>
  </si>
  <si>
    <t>IDL_num</t>
  </si>
  <si>
    <t>fec_cte</t>
  </si>
  <si>
    <t>cod_plt</t>
  </si>
  <si>
    <t>bas_mov</t>
  </si>
  <si>
    <t>num_doc</t>
  </si>
  <si>
    <t>ano_doc</t>
  </si>
  <si>
    <t>per_doc</t>
  </si>
  <si>
    <t>fch_doc</t>
  </si>
  <si>
    <t>Etiquetas de fila</t>
  </si>
  <si>
    <t>Total general</t>
  </si>
  <si>
    <t>Suma de Movimiento</t>
  </si>
  <si>
    <t>(en blanco)</t>
  </si>
  <si>
    <t>CÓDIGO</t>
  </si>
  <si>
    <t>VERSIÓN</t>
  </si>
  <si>
    <t>FECHA EMISIÓN</t>
  </si>
  <si>
    <t>FECHA ACTUALIZACIÓN</t>
  </si>
  <si>
    <t>PÁGINA</t>
  </si>
  <si>
    <t>Página 1 de 1</t>
  </si>
  <si>
    <t>GFI-FO-36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</si>
</sst>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$&quot;\ * #,##0_-;\-&quot;$&quot;\ * #,##0_-;_-&quot;$&quot;\ * &quot;-&quot;_-;_-@_-"/>
    <numFmt numFmtId="43" formatCode="_-* #,##0.00_-;\-* #,##0.00_-;_-* &quot;-&quot;??_-;_-@_-"/>
    <numFmt numFmtId="164" formatCode="_(* #,##0.00_);_(* \(#,##0.00\);_(* &quot;-&quot;??_);_(@_)"/>
    <numFmt numFmtId="165" formatCode="#,##0_ ;\-#,##0\ "/>
    <numFmt numFmtId="166" formatCode="_(* #,##0_);_(* \(#,##0\);_(* &quot;-&quot;??_);_(@_)"/>
    <numFmt numFmtId="167" formatCode="0_ ;\-0\ "/>
    <numFmt numFmtId="168" formatCode="dd/mm/yyyy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Calibri"/>
      <family val="2"/>
    </font>
    <font>
      <sz val="10"/>
      <color rgb="FF131A1C"/>
      <name val="Candara"/>
      <family val="2"/>
    </font>
    <font>
      <sz val="10"/>
      <color theme="1"/>
      <name val="Candara"/>
      <family val="2"/>
    </font>
    <font>
      <b/>
      <sz val="14"/>
      <color theme="1"/>
      <name val="Candara"/>
      <family val="2"/>
    </font>
    <font>
      <sz val="10"/>
      <name val="Candara"/>
      <family val="2"/>
    </font>
    <font>
      <b/>
      <sz val="10"/>
      <color theme="1"/>
      <name val="Candara"/>
      <family val="2"/>
    </font>
    <font>
      <b/>
      <sz val="10"/>
      <name val="Candara"/>
      <family val="2"/>
    </font>
    <font>
      <b/>
      <sz val="11"/>
      <color indexed="8"/>
      <name val="Candara"/>
      <family val="2"/>
    </font>
    <font>
      <b/>
      <sz val="11"/>
      <color theme="1"/>
      <name val="Candara"/>
      <family val="2"/>
    </font>
    <font>
      <sz val="11"/>
      <color theme="1"/>
      <name val="Candara"/>
      <family val="2"/>
    </font>
    <font>
      <b/>
      <sz val="11"/>
      <name val="Candara"/>
      <family val="2"/>
    </font>
    <font>
      <sz val="11"/>
      <name val="Candara"/>
      <family val="2"/>
    </font>
  </fonts>
  <fills count="6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8" tint="0.79998168889431442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16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0" fontId="3" fillId="0" borderId="0"/>
  </cellStyleXfs>
  <cellXfs count="83">
    <xf numFmtId="0" fontId="0" fillId="0" borderId="0" xfId="0"/>
    <xf numFmtId="0" fontId="7" fillId="0" borderId="4" xfId="0" applyFont="1" applyBorder="1" applyAlignment="1">
      <alignment horizontal="center" vertical="center" wrapText="1"/>
    </xf>
    <xf numFmtId="0" fontId="5" fillId="0" borderId="0" xfId="0" applyFont="1"/>
    <xf numFmtId="0" fontId="7" fillId="0" borderId="9" xfId="0" applyFont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/>
    </xf>
    <xf numFmtId="0" fontId="8" fillId="3" borderId="8" xfId="0" applyFont="1" applyFill="1" applyBorder="1" applyAlignment="1">
      <alignment horizontal="center" vertical="center"/>
    </xf>
    <xf numFmtId="0" fontId="8" fillId="3" borderId="8" xfId="0" applyFont="1" applyFill="1" applyBorder="1" applyAlignment="1">
      <alignment horizontal="center" vertical="center" wrapText="1"/>
    </xf>
    <xf numFmtId="0" fontId="9" fillId="3" borderId="9" xfId="0" applyFont="1" applyFill="1" applyBorder="1" applyAlignment="1">
      <alignment horizontal="center" vertical="center"/>
    </xf>
    <xf numFmtId="0" fontId="5" fillId="0" borderId="10" xfId="0" applyFont="1" applyBorder="1"/>
    <xf numFmtId="0" fontId="5" fillId="0" borderId="11" xfId="0" applyFont="1" applyBorder="1"/>
    <xf numFmtId="165" fontId="5" fillId="0" borderId="11" xfId="2" applyNumberFormat="1" applyFont="1" applyFill="1" applyBorder="1" applyProtection="1"/>
    <xf numFmtId="165" fontId="5" fillId="0" borderId="11" xfId="4" applyNumberFormat="1" applyFont="1" applyFill="1" applyBorder="1" applyProtection="1"/>
    <xf numFmtId="165" fontId="7" fillId="0" borderId="12" xfId="4" applyNumberFormat="1" applyFont="1" applyFill="1" applyBorder="1" applyProtection="1">
      <protection locked="0"/>
    </xf>
    <xf numFmtId="0" fontId="5" fillId="0" borderId="5" xfId="0" applyFont="1" applyBorder="1"/>
    <xf numFmtId="0" fontId="5" fillId="0" borderId="1" xfId="0" applyFont="1" applyBorder="1"/>
    <xf numFmtId="165" fontId="5" fillId="0" borderId="1" xfId="2" applyNumberFormat="1" applyFont="1" applyFill="1" applyBorder="1" applyProtection="1"/>
    <xf numFmtId="165" fontId="5" fillId="0" borderId="1" xfId="4" applyNumberFormat="1" applyFont="1" applyFill="1" applyBorder="1" applyProtection="1"/>
    <xf numFmtId="3" fontId="8" fillId="3" borderId="8" xfId="3" applyNumberFormat="1" applyFont="1" applyFill="1" applyBorder="1" applyProtection="1"/>
    <xf numFmtId="3" fontId="9" fillId="3" borderId="9" xfId="3" applyNumberFormat="1" applyFont="1" applyFill="1" applyBorder="1" applyProtection="1"/>
    <xf numFmtId="165" fontId="5" fillId="0" borderId="0" xfId="2" applyNumberFormat="1" applyFont="1" applyFill="1" applyBorder="1" applyProtection="1"/>
    <xf numFmtId="0" fontId="7" fillId="0" borderId="0" xfId="0" applyFont="1"/>
    <xf numFmtId="3" fontId="5" fillId="0" borderId="0" xfId="0" applyNumberFormat="1" applyFont="1"/>
    <xf numFmtId="42" fontId="5" fillId="0" borderId="0" xfId="2" applyFont="1" applyBorder="1"/>
    <xf numFmtId="0" fontId="7" fillId="0" borderId="6" xfId="0" applyFont="1" applyBorder="1" applyAlignment="1">
      <alignment horizontal="center" vertical="center" wrapText="1"/>
    </xf>
    <xf numFmtId="14" fontId="7" fillId="0" borderId="17" xfId="0" applyNumberFormat="1" applyFont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/>
    </xf>
    <xf numFmtId="165" fontId="10" fillId="2" borderId="1" xfId="1" applyNumberFormat="1" applyFont="1" applyFill="1" applyBorder="1" applyAlignment="1">
      <alignment horizontal="center"/>
    </xf>
    <xf numFmtId="165" fontId="11" fillId="2" borderId="1" xfId="1" applyNumberFormat="1" applyFont="1" applyFill="1" applyBorder="1" applyAlignment="1">
      <alignment horizontal="center" wrapText="1"/>
    </xf>
    <xf numFmtId="0" fontId="11" fillId="0" borderId="0" xfId="0" applyFont="1"/>
    <xf numFmtId="0" fontId="5" fillId="0" borderId="1" xfId="0" applyFont="1" applyBorder="1" applyAlignment="1">
      <alignment horizontal="center"/>
    </xf>
    <xf numFmtId="0" fontId="5" fillId="0" borderId="1" xfId="1" applyNumberFormat="1" applyFont="1" applyBorder="1"/>
    <xf numFmtId="0" fontId="12" fillId="0" borderId="0" xfId="0" applyFont="1"/>
    <xf numFmtId="167" fontId="5" fillId="0" borderId="1" xfId="0" applyNumberFormat="1" applyFont="1" applyBorder="1" applyAlignment="1">
      <alignment horizontal="center"/>
    </xf>
    <xf numFmtId="165" fontId="5" fillId="0" borderId="1" xfId="1" applyNumberFormat="1" applyFont="1" applyBorder="1"/>
    <xf numFmtId="167" fontId="8" fillId="0" borderId="1" xfId="0" applyNumberFormat="1" applyFont="1" applyBorder="1" applyAlignment="1">
      <alignment horizontal="center"/>
    </xf>
    <xf numFmtId="165" fontId="5" fillId="0" borderId="1" xfId="1" applyNumberFormat="1" applyFont="1" applyBorder="1" applyAlignment="1">
      <alignment wrapText="1"/>
    </xf>
    <xf numFmtId="165" fontId="7" fillId="4" borderId="1" xfId="1" applyNumberFormat="1" applyFont="1" applyFill="1" applyBorder="1" applyAlignment="1">
      <alignment vertical="center"/>
    </xf>
    <xf numFmtId="167" fontId="7" fillId="4" borderId="1" xfId="0" applyNumberFormat="1" applyFont="1" applyFill="1" applyBorder="1" applyAlignment="1">
      <alignment vertical="center"/>
    </xf>
    <xf numFmtId="49" fontId="7" fillId="4" borderId="1" xfId="0" applyNumberFormat="1" applyFont="1" applyFill="1" applyBorder="1" applyAlignment="1">
      <alignment vertical="center"/>
    </xf>
    <xf numFmtId="165" fontId="12" fillId="0" borderId="1" xfId="1" applyNumberFormat="1" applyFont="1" applyBorder="1"/>
    <xf numFmtId="167" fontId="12" fillId="0" borderId="1" xfId="0" applyNumberFormat="1" applyFont="1" applyBorder="1"/>
    <xf numFmtId="0" fontId="12" fillId="0" borderId="1" xfId="0" applyFont="1" applyBorder="1"/>
    <xf numFmtId="1" fontId="12" fillId="0" borderId="0" xfId="0" applyNumberFormat="1" applyFont="1"/>
    <xf numFmtId="165" fontId="12" fillId="0" borderId="0" xfId="1" applyNumberFormat="1" applyFont="1"/>
    <xf numFmtId="0" fontId="12" fillId="0" borderId="0" xfId="0" pivotButton="1" applyFont="1"/>
    <xf numFmtId="0" fontId="12" fillId="0" borderId="0" xfId="0" applyFont="1" applyAlignment="1">
      <alignment horizontal="left"/>
    </xf>
    <xf numFmtId="0" fontId="13" fillId="0" borderId="0" xfId="7" applyFont="1" applyAlignment="1">
      <alignment horizontal="center"/>
    </xf>
    <xf numFmtId="1" fontId="13" fillId="0" borderId="0" xfId="7" applyNumberFormat="1" applyFont="1" applyAlignment="1">
      <alignment horizontal="center"/>
    </xf>
    <xf numFmtId="166" fontId="13" fillId="0" borderId="0" xfId="1" applyNumberFormat="1" applyFont="1" applyAlignment="1">
      <alignment horizontal="center"/>
    </xf>
    <xf numFmtId="0" fontId="14" fillId="0" borderId="0" xfId="7" applyFont="1"/>
    <xf numFmtId="1" fontId="14" fillId="0" borderId="0" xfId="7" applyNumberFormat="1" applyFont="1"/>
    <xf numFmtId="166" fontId="14" fillId="0" borderId="0" xfId="1" applyNumberFormat="1" applyFont="1"/>
    <xf numFmtId="3" fontId="14" fillId="0" borderId="0" xfId="1" applyNumberFormat="1" applyFont="1"/>
    <xf numFmtId="168" fontId="14" fillId="0" borderId="0" xfId="7" applyNumberFormat="1" applyFont="1"/>
    <xf numFmtId="0" fontId="14" fillId="5" borderId="0" xfId="0" applyFont="1" applyFill="1"/>
    <xf numFmtId="1" fontId="14" fillId="5" borderId="0" xfId="0" applyNumberFormat="1" applyFont="1" applyFill="1" applyAlignment="1">
      <alignment horizontal="right"/>
    </xf>
    <xf numFmtId="42" fontId="14" fillId="5" borderId="0" xfId="2" applyFont="1" applyFill="1"/>
    <xf numFmtId="0" fontId="4" fillId="0" borderId="24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wrapText="1"/>
    </xf>
    <xf numFmtId="0" fontId="8" fillId="3" borderId="7" xfId="0" applyFont="1" applyFill="1" applyBorder="1" applyAlignment="1">
      <alignment horizontal="center" vertical="center"/>
    </xf>
    <xf numFmtId="0" fontId="8" fillId="3" borderId="8" xfId="0" applyFont="1" applyFill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3" xfId="0" applyFont="1" applyBorder="1" applyAlignment="1" applyProtection="1">
      <alignment horizontal="left" vertical="center"/>
      <protection locked="0"/>
    </xf>
    <xf numFmtId="0" fontId="8" fillId="3" borderId="3" xfId="0" applyFont="1" applyFill="1" applyBorder="1" applyAlignment="1">
      <alignment horizontal="center" vertical="center" wrapText="1"/>
    </xf>
    <xf numFmtId="14" fontId="5" fillId="0" borderId="3" xfId="0" applyNumberFormat="1" applyFont="1" applyBorder="1" applyAlignment="1" applyProtection="1">
      <alignment horizontal="center" vertical="center"/>
      <protection locked="0"/>
    </xf>
    <xf numFmtId="14" fontId="5" fillId="0" borderId="4" xfId="0" applyNumberFormat="1" applyFont="1" applyBorder="1" applyAlignment="1" applyProtection="1">
      <alignment horizontal="center" vertical="center"/>
      <protection locked="0"/>
    </xf>
    <xf numFmtId="0" fontId="8" fillId="3" borderId="5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/>
    </xf>
    <xf numFmtId="0" fontId="8" fillId="3" borderId="6" xfId="0" applyFont="1" applyFill="1" applyBorder="1" applyAlignment="1">
      <alignment horizontal="center"/>
    </xf>
    <xf numFmtId="0" fontId="5" fillId="0" borderId="18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14" fontId="5" fillId="0" borderId="1" xfId="0" applyNumberFormat="1" applyFont="1" applyBorder="1" applyAlignment="1">
      <alignment horizontal="center" vertical="center" wrapText="1"/>
    </xf>
  </cellXfs>
  <cellStyles count="8">
    <cellStyle name="Millares" xfId="1" builtinId="3"/>
    <cellStyle name="Millares 2" xfId="6" xr:uid="{F82BA0CC-33CD-4E35-BD08-CBB42FA7D6C2}"/>
    <cellStyle name="Moneda [0]" xfId="2" builtinId="7"/>
    <cellStyle name="Moneda [0] 2" xfId="4" xr:uid="{479916AF-6664-4A15-AE57-FEB6ACB23FF4}"/>
    <cellStyle name="Normal" xfId="0" builtinId="0"/>
    <cellStyle name="Normal 2" xfId="5" xr:uid="{CFADD330-C61A-4D67-BE95-D174D7CD879C}"/>
    <cellStyle name="Normal 3" xfId="7" xr:uid="{D4B388BC-74EC-4BEA-80CE-85489B49E720}"/>
    <cellStyle name="Porcentaje" xfId="3" builtinId="5"/>
  </cellStyles>
  <dxfs count="7">
    <dxf>
      <font>
        <name val="Candara"/>
        <scheme val="none"/>
      </font>
    </dxf>
    <dxf>
      <font>
        <name val="Candara"/>
        <scheme val="none"/>
      </font>
    </dxf>
    <dxf>
      <font>
        <name val="Candara"/>
        <scheme val="none"/>
      </font>
    </dxf>
    <dxf>
      <font>
        <name val="Candara"/>
        <scheme val="none"/>
      </font>
    </dxf>
    <dxf>
      <font>
        <name val="Candara"/>
        <scheme val="none"/>
      </font>
    </dxf>
    <dxf>
      <font>
        <name val="Candara"/>
        <scheme val="none"/>
      </font>
    </dxf>
    <dxf>
      <font>
        <name val="Candara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344714</xdr:colOff>
      <xdr:row>1</xdr:row>
      <xdr:rowOff>18144</xdr:rowOff>
    </xdr:from>
    <xdr:to>
      <xdr:col>1</xdr:col>
      <xdr:colOff>1904093</xdr:colOff>
      <xdr:row>4</xdr:row>
      <xdr:rowOff>17917</xdr:rowOff>
    </xdr:to>
    <xdr:pic>
      <xdr:nvPicPr>
        <xdr:cNvPr id="2" name="Gráfico 2">
          <a:extLst>
            <a:ext uri="{FF2B5EF4-FFF2-40B4-BE49-F238E27FC236}">
              <a16:creationId xmlns:a16="http://schemas.microsoft.com/office/drawing/2014/main" id="{29383EFE-4448-4D9E-8D7E-0767921224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4714" y="217715"/>
          <a:ext cx="2266950" cy="5984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ohana Andrea Perez Bolaños" refreshedDate="45449.925394907405" createdVersion="8" refreshedVersion="8" minRefreshableVersion="3" recordCount="2437" xr:uid="{26190A27-8434-4703-9A33-F170ADA2F650}">
  <cacheSource type="worksheet">
    <worksheetSource ref="A1:AD2443" sheet="NOMINA"/>
  </cacheSource>
  <cacheFields count="30">
    <cacheField name="tip_liq" numFmtId="0">
      <sharedItems containsBlank="1"/>
    </cacheField>
    <cacheField name="tip_doc" numFmtId="0">
      <sharedItems containsBlank="1"/>
    </cacheField>
    <cacheField name="sub_tip" numFmtId="0">
      <sharedItems containsBlank="1"/>
    </cacheField>
    <cacheField name="cod_cia" numFmtId="0">
      <sharedItems containsBlank="1"/>
    </cacheField>
    <cacheField name="cod_suc" numFmtId="0">
      <sharedItems containsBlank="1"/>
    </cacheField>
    <cacheField name="cod_cco" numFmtId="0">
      <sharedItems containsBlank="1"/>
    </cacheField>
    <cacheField name="cod_cl1" numFmtId="0">
      <sharedItems containsBlank="1"/>
    </cacheField>
    <cacheField name="cod_cl2" numFmtId="0">
      <sharedItems containsBlank="1"/>
    </cacheField>
    <cacheField name="cod_cl3" numFmtId="0">
      <sharedItems containsBlank="1"/>
    </cacheField>
    <cacheField name="cod_cl4" numFmtId="0">
      <sharedItems containsBlank="1"/>
    </cacheField>
    <cacheField name="cod_cl5" numFmtId="0">
      <sharedItems containsBlank="1"/>
    </cacheField>
    <cacheField name="cod_cl6" numFmtId="0">
      <sharedItems containsBlank="1"/>
    </cacheField>
    <cacheField name="cod_cl7" numFmtId="0">
      <sharedItems containsBlank="1"/>
    </cacheField>
    <cacheField name="cod_cue" numFmtId="1">
      <sharedItems containsString="0" containsBlank="1" containsNumber="1" containsInteger="1" minValue="14701201" maxValue="75056701" count="53">
        <n v="75052401"/>
        <n v="25050201"/>
        <n v="75055201"/>
        <n v="25050601"/>
        <n v="75052501"/>
        <n v="25050301"/>
        <n v="51012401"/>
        <n v="51012501"/>
        <n v="51015201"/>
        <n v="51011701"/>
        <n v="25050401"/>
        <n v="75051801"/>
        <n v="75050101"/>
        <n v="75050301"/>
        <n v="24251901"/>
        <n v="24251801"/>
        <n v="75053701"/>
        <n v="75056701"/>
        <n v="75054401"/>
        <n v="24253201"/>
        <n v="75053501"/>
        <n v="24252001"/>
        <n v="25050101"/>
        <n v="51010101"/>
        <n v="51030601"/>
        <n v="51030501"/>
        <n v="51030201"/>
        <n v="75052301"/>
        <n v="75052001"/>
        <n v="14701201"/>
        <n v="14701204"/>
        <n v="75054301"/>
        <n v="24259001"/>
        <n v="51012301"/>
        <n v="24360101"/>
        <n v="51030301"/>
        <n v="24253301"/>
        <n v="75050401"/>
        <n v="14702801"/>
        <n v="51020101"/>
        <n v="51019001"/>
        <n v="75054310"/>
        <n v="51040201"/>
        <n v="51040101"/>
        <n v="51014501"/>
        <n v="51010301"/>
        <n v="51010102"/>
        <n v="75053601"/>
        <n v="27909096"/>
        <n v="27909097"/>
        <n v="75053801"/>
        <n v="24252401"/>
        <m/>
      </sharedItems>
    </cacheField>
    <cacheField name="cod_ter" numFmtId="0">
      <sharedItems containsBlank="1" containsMixedTypes="1" containsNumber="1" containsInteger="1" minValue="800130907" maxValue="890903790"/>
    </cacheField>
    <cacheField name="deb_mov" numFmtId="0">
      <sharedItems containsString="0" containsBlank="1" containsNumber="1" containsInteger="1" minValue="0" maxValue="20991000"/>
    </cacheField>
    <cacheField name="cre_mov" numFmtId="0">
      <sharedItems containsString="0" containsBlank="1" containsNumber="1" containsInteger="1" minValue="0" maxValue="16506467"/>
    </cacheField>
    <cacheField name="Movimiento" numFmtId="0">
      <sharedItems containsString="0" containsBlank="1" containsNumber="1" containsInteger="1" minValue="-16506467" maxValue="20991000"/>
    </cacheField>
    <cacheField name="cod_con" numFmtId="0">
      <sharedItems containsBlank="1"/>
    </cacheField>
    <cacheField name="mod_liq" numFmtId="0">
      <sharedItems containsBlank="1"/>
    </cacheField>
    <cacheField name="des_con" numFmtId="0">
      <sharedItems containsBlank="1"/>
    </cacheField>
    <cacheField name="cod_emp" numFmtId="0">
      <sharedItems containsBlank="1"/>
    </cacheField>
    <cacheField name="IDL_num" numFmtId="0">
      <sharedItems containsString="0" containsBlank="1" containsNumber="1" containsInteger="1" minValue="72783" maxValue="73002"/>
    </cacheField>
    <cacheField name="fec_cte" numFmtId="0">
      <sharedItems containsNonDate="0" containsDate="1" containsString="0" containsBlank="1" minDate="2024-05-31T00:00:00" maxDate="2024-06-01T00:00:00"/>
    </cacheField>
    <cacheField name="cod_plt" numFmtId="0">
      <sharedItems containsNonDate="0" containsString="0" containsBlank="1"/>
    </cacheField>
    <cacheField name="bas_mov" numFmtId="0">
      <sharedItems containsString="0" containsBlank="1" containsNumber="1" containsInteger="1" minValue="0" maxValue="14751378"/>
    </cacheField>
    <cacheField name="num_doc" numFmtId="0">
      <sharedItems containsBlank="1"/>
    </cacheField>
    <cacheField name="ano_doc" numFmtId="0">
      <sharedItems containsBlank="1"/>
    </cacheField>
    <cacheField name="per_doc" numFmtId="0">
      <sharedItems containsBlank="1"/>
    </cacheField>
    <cacheField name="fch_doc" numFmtId="0">
      <sharedItems containsNonDate="0" containsDate="1" containsString="0" containsBlank="1" minDate="2024-05-31T00:00:00" maxDate="2024-06-01T00:00: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37">
  <r>
    <s v="14"/>
    <s v="800"/>
    <s v="U901 "/>
    <s v="01 "/>
    <s v="101"/>
    <s v="39001     "/>
    <s v="0           "/>
    <s v="0           "/>
    <s v="0           "/>
    <s v="0           "/>
    <s v="0           "/>
    <s v="0           "/>
    <s v="0           "/>
    <x v="0"/>
    <s v="1070588660     "/>
    <n v="291249"/>
    <n v="0"/>
    <n v="291249"/>
    <s v="008412"/>
    <s v="0 "/>
    <s v="PROVISIÓN CESANTÍAS 2         "/>
    <s v="1070588660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1     "/>
    <s v="0           "/>
    <s v="0           "/>
    <s v="0           "/>
    <s v="0           "/>
    <s v="0           "/>
    <s v="0           "/>
    <s v="0           "/>
    <x v="1"/>
    <s v="1070588660     "/>
    <n v="0"/>
    <n v="291249"/>
    <n v="-291249"/>
    <s v="008412"/>
    <s v="0 "/>
    <s v="PROVISIÓN CESANTÍAS 2         "/>
    <s v="1070588660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1     "/>
    <s v="0           "/>
    <s v="0           "/>
    <s v="0           "/>
    <s v="0           "/>
    <s v="0           "/>
    <s v="0           "/>
    <s v="0           "/>
    <x v="2"/>
    <s v="1070588660     "/>
    <n v="291249"/>
    <n v="0"/>
    <n v="291249"/>
    <s v="008407"/>
    <s v="0 "/>
    <s v="PROVISIÓN PRIMA SERVICIOS 2                   "/>
    <s v="1070588660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1     "/>
    <s v="0           "/>
    <s v="0           "/>
    <s v="0           "/>
    <s v="0           "/>
    <s v="0           "/>
    <s v="0           "/>
    <s v="0           "/>
    <x v="3"/>
    <s v="1070588660     "/>
    <n v="0"/>
    <n v="291249"/>
    <n v="-291249"/>
    <s v="008407"/>
    <s v="0 "/>
    <s v="PROVISIÓN PRIMA SERVICIOS 2                   "/>
    <s v="1070588660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1     "/>
    <s v="0           "/>
    <s v="0           "/>
    <s v="0           "/>
    <s v="0           "/>
    <s v="0           "/>
    <s v="0           "/>
    <s v="0           "/>
    <x v="4"/>
    <s v="1070588660     "/>
    <n v="27375"/>
    <n v="0"/>
    <n v="27375"/>
    <s v="008415"/>
    <s v="0 "/>
    <s v="PROVISIÓN INTERESES CEST. 2                    "/>
    <s v="1070588660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1     "/>
    <s v="0           "/>
    <s v="0           "/>
    <s v="0           "/>
    <s v="0           "/>
    <s v="0           "/>
    <s v="0           "/>
    <s v="0           "/>
    <x v="5"/>
    <s v="1070588660     "/>
    <n v="0"/>
    <n v="27375"/>
    <n v="-27375"/>
    <s v="008415"/>
    <s v="0 "/>
    <s v="PROVISIÓN INTERESES CEST. 2                    "/>
    <s v="1070588660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100101    "/>
    <s v="0           "/>
    <s v="0           "/>
    <s v="0           "/>
    <s v="0           "/>
    <s v="0           "/>
    <s v="0           "/>
    <s v="0           "/>
    <x v="6"/>
    <s v="1070592977     "/>
    <n v="215500"/>
    <n v="0"/>
    <n v="215500"/>
    <s v="008412"/>
    <s v="0 "/>
    <s v="PROVISIÓN CESANTÍAS 2         "/>
    <s v="1070592977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100101    "/>
    <s v="0           "/>
    <s v="0           "/>
    <s v="0           "/>
    <s v="0           "/>
    <s v="0           "/>
    <s v="0           "/>
    <s v="0           "/>
    <x v="1"/>
    <s v="1070592977     "/>
    <n v="0"/>
    <n v="215500"/>
    <n v="-215500"/>
    <s v="008412"/>
    <s v="0 "/>
    <s v="PROVISIÓN CESANTÍAS 2         "/>
    <s v="1070592977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100101    "/>
    <s v="0           "/>
    <s v="0           "/>
    <s v="0           "/>
    <s v="0           "/>
    <s v="0           "/>
    <s v="0           "/>
    <s v="0           "/>
    <x v="7"/>
    <s v="1070592977     "/>
    <n v="19350"/>
    <n v="0"/>
    <n v="19350"/>
    <s v="008415"/>
    <s v="0 "/>
    <s v="PROVISIÓN INTERESES CEST. 2                    "/>
    <s v="1070592977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100101    "/>
    <s v="0           "/>
    <s v="0           "/>
    <s v="0           "/>
    <s v="0           "/>
    <s v="0           "/>
    <s v="0           "/>
    <s v="0           "/>
    <x v="5"/>
    <s v="1070592977     "/>
    <n v="0"/>
    <n v="19350"/>
    <n v="-19350"/>
    <s v="008415"/>
    <s v="0 "/>
    <s v="PROVISIÓN INTERESES CEST. 2                    "/>
    <s v="1070592977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100101    "/>
    <s v="0           "/>
    <s v="0           "/>
    <s v="0           "/>
    <s v="0           "/>
    <s v="0           "/>
    <s v="0           "/>
    <s v="0           "/>
    <x v="8"/>
    <s v="1070592977     "/>
    <n v="215500"/>
    <n v="0"/>
    <n v="215500"/>
    <s v="008407"/>
    <s v="0 "/>
    <s v="PROVISIÓN PRIMA SERVICIOS 2                   "/>
    <s v="1070592977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100101    "/>
    <s v="0           "/>
    <s v="0           "/>
    <s v="0           "/>
    <s v="0           "/>
    <s v="0           "/>
    <s v="0           "/>
    <s v="0           "/>
    <x v="3"/>
    <s v="1070592977     "/>
    <n v="0"/>
    <n v="215500"/>
    <n v="-215500"/>
    <s v="008407"/>
    <s v="0 "/>
    <s v="PROVISIÓN PRIMA SERVICIOS 2                   "/>
    <s v="1070592977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100101    "/>
    <s v="0           "/>
    <s v="0           "/>
    <s v="0           "/>
    <s v="0           "/>
    <s v="0           "/>
    <s v="0           "/>
    <s v="0           "/>
    <x v="9"/>
    <s v="1070592977     "/>
    <n v="101000"/>
    <n v="0"/>
    <n v="101000"/>
    <s v="008402"/>
    <s v="0 "/>
    <s v="PROVISIÓN VACACIONES 2             "/>
    <s v="1070592977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100101    "/>
    <s v="0           "/>
    <s v="0           "/>
    <s v="0           "/>
    <s v="0           "/>
    <s v="0           "/>
    <s v="0           "/>
    <s v="0           "/>
    <x v="10"/>
    <s v="1070592977     "/>
    <n v="0"/>
    <n v="101000"/>
    <n v="-101000"/>
    <s v="008402"/>
    <s v="0 "/>
    <s v="PROVISIÓN VACACIONES 2             "/>
    <s v="1070592977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2     "/>
    <s v="0           "/>
    <s v="0           "/>
    <s v="0           "/>
    <s v="0           "/>
    <s v="0           "/>
    <s v="0           "/>
    <s v="0           "/>
    <x v="11"/>
    <s v="1070593652     "/>
    <n v="730106"/>
    <n v="0"/>
    <n v="730106"/>
    <s v="008402"/>
    <s v="0 "/>
    <s v="PROVISIÓN VACACIONES 2             "/>
    <s v="1070593652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2     "/>
    <s v="0           "/>
    <s v="0           "/>
    <s v="0           "/>
    <s v="0           "/>
    <s v="0           "/>
    <s v="0           "/>
    <s v="0           "/>
    <x v="10"/>
    <s v="1070593652     "/>
    <n v="0"/>
    <n v="730106"/>
    <n v="-730106"/>
    <s v="008402"/>
    <s v="0 "/>
    <s v="PROVISIÓN VACACIONES 2             "/>
    <s v="1070593652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2     "/>
    <s v="0           "/>
    <s v="0           "/>
    <s v="0           "/>
    <s v="0           "/>
    <s v="0           "/>
    <s v="0           "/>
    <s v="0           "/>
    <x v="2"/>
    <s v="1070593652     "/>
    <n v="181082"/>
    <n v="0"/>
    <n v="181082"/>
    <s v="008407"/>
    <s v="0 "/>
    <s v="PROVISIÓN PRIMA SERVICIOS 2                   "/>
    <s v="1070593652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2     "/>
    <s v="0           "/>
    <s v="0           "/>
    <s v="0           "/>
    <s v="0           "/>
    <s v="0           "/>
    <s v="0           "/>
    <s v="0           "/>
    <x v="3"/>
    <s v="1070593652     "/>
    <n v="0"/>
    <n v="181082"/>
    <n v="-181082"/>
    <s v="008407"/>
    <s v="0 "/>
    <s v="PROVISIÓN PRIMA SERVICIOS 2                   "/>
    <s v="1070593652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2     "/>
    <s v="0           "/>
    <s v="0           "/>
    <s v="0           "/>
    <s v="0           "/>
    <s v="0           "/>
    <s v="0           "/>
    <s v="0           "/>
    <x v="0"/>
    <s v="1070593652     "/>
    <n v="181082"/>
    <n v="0"/>
    <n v="181082"/>
    <s v="008412"/>
    <s v="0 "/>
    <s v="PROVISIÓN CESANTÍAS 2         "/>
    <s v="1070593652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2     "/>
    <s v="0           "/>
    <s v="0           "/>
    <s v="0           "/>
    <s v="0           "/>
    <s v="0           "/>
    <s v="0           "/>
    <s v="0           "/>
    <x v="1"/>
    <s v="1070593652     "/>
    <n v="0"/>
    <n v="181082"/>
    <n v="-181082"/>
    <s v="008412"/>
    <s v="0 "/>
    <s v="PROVISIÓN CESANTÍAS 2         "/>
    <s v="1070593652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2     "/>
    <s v="0           "/>
    <s v="0           "/>
    <s v="0           "/>
    <s v="0           "/>
    <s v="0           "/>
    <s v="0           "/>
    <s v="0           "/>
    <x v="4"/>
    <s v="1070593652     "/>
    <n v="15290"/>
    <n v="0"/>
    <n v="15290"/>
    <s v="008415"/>
    <s v="0 "/>
    <s v="PROVISIÓN INTERESES CEST. 2                    "/>
    <s v="1070593652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2     "/>
    <s v="0           "/>
    <s v="0           "/>
    <s v="0           "/>
    <s v="0           "/>
    <s v="0           "/>
    <s v="0           "/>
    <s v="0           "/>
    <x v="5"/>
    <s v="1070593652     "/>
    <n v="0"/>
    <n v="15290"/>
    <n v="-15290"/>
    <s v="008415"/>
    <s v="0 "/>
    <s v="PROVISIÓN INTERESES CEST. 2                    "/>
    <s v="1070593652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4"/>
    <s v="1070600674     "/>
    <n v="22153"/>
    <n v="0"/>
    <n v="22153"/>
    <s v="008415"/>
    <s v="0 "/>
    <s v="PROVISIÓN INTERESES CEST. 2                    "/>
    <s v="1070600674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5"/>
    <s v="1070600674     "/>
    <n v="0"/>
    <n v="22153"/>
    <n v="-22153"/>
    <s v="008415"/>
    <s v="0 "/>
    <s v="PROVISIÓN INTERESES CEST. 2                    "/>
    <s v="1070600674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0"/>
    <s v="1070600674     "/>
    <n v="251690"/>
    <n v="0"/>
    <n v="251690"/>
    <s v="008412"/>
    <s v="0 "/>
    <s v="PROVISIÓN CESANTÍAS 2         "/>
    <s v="1070600674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1"/>
    <s v="1070600674     "/>
    <n v="0"/>
    <n v="251690"/>
    <n v="-251690"/>
    <s v="008412"/>
    <s v="0 "/>
    <s v="PROVISIÓN CESANTÍAS 2         "/>
    <s v="1070600674  "/>
    <n v="73002"/>
    <d v="2024-05-31T00:00:00"/>
    <m/>
    <n v="0"/>
    <s v="24053101-6    "/>
    <s v="2024"/>
    <s v="05"/>
    <d v="2024-05-31T00:00:00"/>
  </r>
  <r>
    <s v="04"/>
    <s v="800"/>
    <s v="800  "/>
    <s v="01 "/>
    <s v="101"/>
    <s v="39002     "/>
    <s v="0           "/>
    <s v="0           "/>
    <s v="0           "/>
    <s v="0           "/>
    <s v="0           "/>
    <s v="0           "/>
    <s v="0           "/>
    <x v="12"/>
    <s v="NOMINAS        "/>
    <n v="0"/>
    <n v="537200"/>
    <n v="-537200"/>
    <s v="001050"/>
    <s v="0 "/>
    <s v="SALARIO                                     "/>
    <s v="1070609579  "/>
    <n v="72988"/>
    <d v="2024-05-31T00:00:00"/>
    <m/>
    <n v="0"/>
    <s v="24053101-5    "/>
    <s v="2024"/>
    <s v="05"/>
    <d v="2024-05-31T00:00:00"/>
  </r>
  <r>
    <s v="04"/>
    <s v="800"/>
    <s v="800  "/>
    <s v="01 "/>
    <s v="101"/>
    <s v="39002     "/>
    <s v="0           "/>
    <s v="0           "/>
    <s v="0           "/>
    <s v="0           "/>
    <s v="0           "/>
    <s v="0           "/>
    <s v="0           "/>
    <x v="13"/>
    <s v="NOMINAS        "/>
    <n v="68007"/>
    <n v="0"/>
    <n v="68007"/>
    <s v="001060"/>
    <s v="0 "/>
    <s v="RECARGO NOCTURNO"/>
    <s v="1070609579  "/>
    <n v="72988"/>
    <d v="2024-05-31T00:00:00"/>
    <m/>
    <n v="0"/>
    <s v="24053101-5    "/>
    <s v="2024"/>
    <s v="05"/>
    <d v="2024-05-31T00:00:00"/>
  </r>
  <r>
    <s v="04"/>
    <s v="800"/>
    <s v="800  "/>
    <s v="01 "/>
    <s v="101"/>
    <s v="39002     "/>
    <s v="0           "/>
    <s v="0           "/>
    <s v="0           "/>
    <s v="0           "/>
    <s v="0           "/>
    <s v="0           "/>
    <s v="0           "/>
    <x v="13"/>
    <s v="NOMINAS        "/>
    <n v="280030"/>
    <n v="0"/>
    <n v="280030"/>
    <s v="001067"/>
    <s v="0 "/>
    <s v="RECARGO FESTIVO DIURNO"/>
    <s v="1070609579  "/>
    <n v="72988"/>
    <d v="2024-05-31T00:00:00"/>
    <m/>
    <n v="0"/>
    <s v="24053101-5    "/>
    <s v="2024"/>
    <s v="05"/>
    <d v="2024-05-31T00:00:00"/>
  </r>
  <r>
    <s v="04"/>
    <s v="800"/>
    <s v="800  "/>
    <s v="01 "/>
    <s v="101"/>
    <s v="39002     "/>
    <s v="0           "/>
    <s v="0           "/>
    <s v="0           "/>
    <s v="0           "/>
    <s v="0           "/>
    <s v="0           "/>
    <s v="0           "/>
    <x v="10"/>
    <s v="1070609579     "/>
    <n v="2494318"/>
    <n v="0"/>
    <n v="2494318"/>
    <s v="001146"/>
    <s v="0 "/>
    <s v="VACACIONES LIQ DE CONT."/>
    <s v="1070609579  "/>
    <n v="72988"/>
    <d v="2024-05-31T00:00:00"/>
    <m/>
    <n v="0"/>
    <s v="24053101-5    "/>
    <s v="2024"/>
    <s v="05"/>
    <d v="2024-05-31T00:00:00"/>
  </r>
  <r>
    <s v="04"/>
    <s v="800"/>
    <s v="800  "/>
    <s v="01 "/>
    <s v="101"/>
    <s v="39002     "/>
    <s v="0           "/>
    <s v="0           "/>
    <s v="0           "/>
    <s v="0           "/>
    <s v="0           "/>
    <s v="0           "/>
    <s v="0           "/>
    <x v="3"/>
    <s v="1070609579     "/>
    <n v="1389069"/>
    <n v="0"/>
    <n v="1389069"/>
    <s v="001500"/>
    <s v="0 "/>
    <s v="PRIMA DE SERVICIOS                                "/>
    <s v="1070609579  "/>
    <n v="72988"/>
    <d v="2024-05-31T00:00:00"/>
    <m/>
    <n v="0"/>
    <s v="24053101-5    "/>
    <s v="2024"/>
    <s v="05"/>
    <d v="2024-05-31T00:00:00"/>
  </r>
  <r>
    <s v="04"/>
    <s v="800"/>
    <s v="800  "/>
    <s v="01 "/>
    <s v="101"/>
    <s v="39002     "/>
    <s v="0           "/>
    <s v="0           "/>
    <s v="0           "/>
    <s v="0           "/>
    <s v="0           "/>
    <s v="0           "/>
    <s v="0           "/>
    <x v="1"/>
    <s v="1070609579     "/>
    <n v="1410652"/>
    <n v="0"/>
    <n v="1410652"/>
    <s v="001560"/>
    <s v="0 "/>
    <s v="CESANTÍAS                                         "/>
    <s v="1070609579  "/>
    <n v="72988"/>
    <d v="2024-05-31T00:00:00"/>
    <m/>
    <n v="0"/>
    <s v="24053101-5    "/>
    <s v="2024"/>
    <s v="05"/>
    <d v="2024-05-31T00:00:00"/>
  </r>
  <r>
    <s v="04"/>
    <s v="800"/>
    <s v="800  "/>
    <s v="01 "/>
    <s v="101"/>
    <s v="39002     "/>
    <s v="0           "/>
    <s v="0           "/>
    <s v="0           "/>
    <s v="0           "/>
    <s v="0           "/>
    <s v="0           "/>
    <s v="0           "/>
    <x v="5"/>
    <s v="1070609579     "/>
    <n v="67711"/>
    <n v="0"/>
    <n v="67711"/>
    <s v="001565"/>
    <s v="0 "/>
    <s v="INT. SOBRE CESANTÍAS                         "/>
    <s v="1070609579  "/>
    <n v="72988"/>
    <d v="2024-05-31T00:00:00"/>
    <m/>
    <n v="0"/>
    <s v="24053101-5    "/>
    <s v="2024"/>
    <s v="05"/>
    <d v="2024-05-31T00:00:00"/>
  </r>
  <r>
    <s v="04"/>
    <s v="800"/>
    <s v="800  "/>
    <s v="01 "/>
    <s v="101"/>
    <s v="39002     "/>
    <s v="0           "/>
    <s v="0           "/>
    <s v="0           "/>
    <s v="0           "/>
    <s v="0           "/>
    <s v="0           "/>
    <s v="0           "/>
    <x v="14"/>
    <s v="800251440      "/>
    <n v="0"/>
    <n v="754"/>
    <n v="-754"/>
    <s v="002205"/>
    <s v="0 "/>
    <s v="SALUD EMPLEADO"/>
    <s v="1070609579  "/>
    <n v="72988"/>
    <d v="2024-05-31T00:00:00"/>
    <m/>
    <n v="0"/>
    <s v="24053101-5    "/>
    <s v="2024"/>
    <s v="05"/>
    <d v="2024-05-31T00:00:00"/>
  </r>
  <r>
    <s v="04"/>
    <s v="800"/>
    <s v="800  "/>
    <s v="01 "/>
    <s v="101"/>
    <s v="39002     "/>
    <s v="0           "/>
    <s v="0           "/>
    <s v="0           "/>
    <s v="0           "/>
    <s v="0           "/>
    <s v="0           "/>
    <s v="0           "/>
    <x v="15"/>
    <s v="800224808      "/>
    <n v="0"/>
    <n v="754"/>
    <n v="-754"/>
    <s v="002210"/>
    <s v="0 "/>
    <s v="PENSIÓN EMPLEADO"/>
    <s v="1070609579  "/>
    <n v="72988"/>
    <d v="2024-05-31T00:00:00"/>
    <m/>
    <n v="0"/>
    <s v="24053101-5    "/>
    <s v="2024"/>
    <s v="05"/>
    <d v="2024-05-31T00:00:00"/>
  </r>
  <r>
    <s v="04"/>
    <s v="800"/>
    <s v="U900 "/>
    <s v="01 "/>
    <s v="101"/>
    <s v="39002     "/>
    <s v="0           "/>
    <s v="0           "/>
    <s v="0           "/>
    <s v="0           "/>
    <s v="0           "/>
    <s v="0           "/>
    <s v="0           "/>
    <x v="16"/>
    <s v="800251440      "/>
    <n v="0"/>
    <n v="54"/>
    <n v="-54"/>
    <s v="002220"/>
    <s v="0 "/>
    <s v="SALUD PATRONO                                     "/>
    <s v="1070609579  "/>
    <n v="72988"/>
    <d v="2024-05-31T00:00:00"/>
    <m/>
    <n v="0"/>
    <s v="24053101-5    "/>
    <s v="2024"/>
    <s v="05"/>
    <d v="2024-05-31T00:00:00"/>
  </r>
  <r>
    <s v="04"/>
    <s v="800"/>
    <s v="U900 "/>
    <s v="01 "/>
    <s v="101"/>
    <s v="39002     "/>
    <s v="0           "/>
    <s v="0           "/>
    <s v="0           "/>
    <s v="0           "/>
    <s v="0           "/>
    <s v="0           "/>
    <s v="0           "/>
    <x v="14"/>
    <s v="800251440      "/>
    <n v="54"/>
    <n v="0"/>
    <n v="54"/>
    <s v="002220"/>
    <s v="0 "/>
    <s v="SALUD PATRONO                                     "/>
    <s v="1070609579  "/>
    <n v="72988"/>
    <d v="2024-05-31T00:00:00"/>
    <m/>
    <n v="0"/>
    <s v="24053101-5    "/>
    <s v="2024"/>
    <s v="05"/>
    <d v="2024-05-31T00:00:00"/>
  </r>
  <r>
    <s v="04"/>
    <s v="800"/>
    <s v="U900 "/>
    <s v="01 "/>
    <s v="101"/>
    <s v="39002     "/>
    <s v="0           "/>
    <s v="0           "/>
    <s v="0           "/>
    <s v="0           "/>
    <s v="0           "/>
    <s v="0           "/>
    <s v="0           "/>
    <x v="17"/>
    <s v="800224808      "/>
    <n v="2246"/>
    <n v="0"/>
    <n v="2246"/>
    <s v="002221"/>
    <s v="0 "/>
    <s v="PENSIÓN PATRONO                                   "/>
    <s v="1070609579  "/>
    <n v="72988"/>
    <d v="2024-05-31T00:00:00"/>
    <m/>
    <n v="0"/>
    <s v="24053101-5    "/>
    <s v="2024"/>
    <s v="05"/>
    <d v="2024-05-31T00:00:00"/>
  </r>
  <r>
    <s v="04"/>
    <s v="800"/>
    <s v="U900 "/>
    <s v="01 "/>
    <s v="101"/>
    <s v="39002     "/>
    <s v="0           "/>
    <s v="0           "/>
    <s v="0           "/>
    <s v="0           "/>
    <s v="0           "/>
    <s v="0           "/>
    <s v="0           "/>
    <x v="15"/>
    <s v="800224808      "/>
    <n v="0"/>
    <n v="2246"/>
    <n v="-2246"/>
    <s v="002221"/>
    <s v="0 "/>
    <s v="PENSIÓN PATRONO                                   "/>
    <s v="1070609579  "/>
    <n v="72988"/>
    <d v="2024-05-31T00:00:00"/>
    <m/>
    <n v="0"/>
    <s v="24053101-5    "/>
    <s v="2024"/>
    <s v="05"/>
    <d v="2024-05-31T00:00:00"/>
  </r>
  <r>
    <s v="04"/>
    <s v="800"/>
    <s v="U900 "/>
    <s v="01 "/>
    <s v="101"/>
    <s v="39002     "/>
    <s v="0           "/>
    <s v="0           "/>
    <s v="0           "/>
    <s v="0           "/>
    <s v="0           "/>
    <s v="0           "/>
    <s v="0           "/>
    <x v="18"/>
    <s v="890903790      "/>
    <n v="500"/>
    <n v="0"/>
    <n v="500"/>
    <s v="002222"/>
    <s v="0 "/>
    <s v="RIESGO PROFESIONAL                                "/>
    <s v="1070609579  "/>
    <n v="72988"/>
    <d v="2024-05-31T00:00:00"/>
    <m/>
    <n v="0"/>
    <s v="24053101-5    "/>
    <s v="2024"/>
    <s v="05"/>
    <d v="2024-05-31T00:00:00"/>
  </r>
  <r>
    <s v="04"/>
    <s v="800"/>
    <s v="U900 "/>
    <s v="01 "/>
    <s v="101"/>
    <s v="39002     "/>
    <s v="0           "/>
    <s v="0           "/>
    <s v="0           "/>
    <s v="0           "/>
    <s v="0           "/>
    <s v="0           "/>
    <s v="0           "/>
    <x v="19"/>
    <s v="890903790      "/>
    <n v="0"/>
    <n v="500"/>
    <n v="-500"/>
    <s v="002222"/>
    <s v="0 "/>
    <s v="RIESGO PROFESIONAL                                "/>
    <s v="1070609579  "/>
    <n v="72988"/>
    <d v="2024-05-31T00:00:00"/>
    <m/>
    <n v="0"/>
    <s v="24053101-5    "/>
    <s v="2024"/>
    <s v="05"/>
    <d v="2024-05-31T00:00:00"/>
  </r>
  <r>
    <s v="04"/>
    <s v="800"/>
    <s v="U900 "/>
    <s v="01 "/>
    <s v="101"/>
    <s v="39002     "/>
    <s v="0           "/>
    <s v="0           "/>
    <s v="0           "/>
    <s v="0           "/>
    <s v="0           "/>
    <s v="0           "/>
    <s v="0           "/>
    <x v="20"/>
    <s v="860007336      "/>
    <n v="100500"/>
    <n v="0"/>
    <n v="100500"/>
    <s v="002910"/>
    <s v="0 "/>
    <s v="APORTE CAJA COMPENSACIÓN                          "/>
    <s v="1070609579  "/>
    <n v="72988"/>
    <d v="2024-05-31T00:00:00"/>
    <m/>
    <n v="0"/>
    <s v="24053101-5    "/>
    <s v="2024"/>
    <s v="05"/>
    <d v="2024-05-31T00:00:00"/>
  </r>
  <r>
    <s v="04"/>
    <s v="800"/>
    <s v="U900 "/>
    <s v="01 "/>
    <s v="101"/>
    <s v="39002     "/>
    <s v="0           "/>
    <s v="0           "/>
    <s v="0           "/>
    <s v="0           "/>
    <s v="0           "/>
    <s v="0           "/>
    <s v="0           "/>
    <x v="21"/>
    <s v="860007336      "/>
    <n v="0"/>
    <n v="100500"/>
    <n v="-100500"/>
    <s v="002910"/>
    <s v="0 "/>
    <s v="APORTE CAJA COMPENSACIÓN                          "/>
    <s v="1070609579  "/>
    <n v="72988"/>
    <d v="2024-05-31T00:00:00"/>
    <m/>
    <n v="0"/>
    <s v="24053101-5    "/>
    <s v="2024"/>
    <s v="05"/>
    <d v="2024-05-31T00:00:00"/>
  </r>
  <r>
    <s v="04"/>
    <s v="800"/>
    <s v="U901 "/>
    <s v="01 "/>
    <s v="101"/>
    <s v="39002     "/>
    <s v="0           "/>
    <s v="0           "/>
    <s v="0           "/>
    <s v="0           "/>
    <s v="0           "/>
    <s v="0           "/>
    <s v="0           "/>
    <x v="11"/>
    <s v="1070609579     "/>
    <n v="0"/>
    <n v="0"/>
    <n v="0"/>
    <s v="008402"/>
    <s v="0 "/>
    <s v="PROVISIÓN VACACIONES 2             "/>
    <s v="1070609579  "/>
    <n v="72988"/>
    <d v="2024-05-31T00:00:00"/>
    <m/>
    <n v="0"/>
    <s v="24053101-5    "/>
    <s v="2024"/>
    <s v="05"/>
    <d v="2024-05-31T00:00:00"/>
  </r>
  <r>
    <s v="04"/>
    <s v="800"/>
    <s v="U901 "/>
    <s v="01 "/>
    <s v="101"/>
    <s v="39002     "/>
    <s v="0           "/>
    <s v="0           "/>
    <s v="0           "/>
    <s v="0           "/>
    <s v="0           "/>
    <s v="0           "/>
    <s v="0           "/>
    <x v="10"/>
    <s v="1070609579     "/>
    <n v="0"/>
    <n v="0"/>
    <n v="0"/>
    <s v="008402"/>
    <s v="0 "/>
    <s v="PROVISIÓN VACACIONES 2             "/>
    <s v="1070609579  "/>
    <n v="72988"/>
    <d v="2024-05-31T00:00:00"/>
    <m/>
    <n v="0"/>
    <s v="24053101-5    "/>
    <s v="2024"/>
    <s v="05"/>
    <d v="2024-05-31T00:00:00"/>
  </r>
  <r>
    <s v="04"/>
    <s v="800"/>
    <s v="U901 "/>
    <s v="01 "/>
    <s v="101"/>
    <s v="39002     "/>
    <s v="0           "/>
    <s v="0           "/>
    <s v="0           "/>
    <s v="0           "/>
    <s v="0           "/>
    <s v="0           "/>
    <s v="0           "/>
    <x v="2"/>
    <s v="1070609579     "/>
    <n v="0"/>
    <n v="0"/>
    <n v="0"/>
    <s v="008407"/>
    <s v="0 "/>
    <s v="PROVISIÓN PRIMA SERVICIOS 2                   "/>
    <s v="1070609579  "/>
    <n v="72988"/>
    <d v="2024-05-31T00:00:00"/>
    <m/>
    <n v="0"/>
    <s v="24053101-5    "/>
    <s v="2024"/>
    <s v="05"/>
    <d v="2024-05-31T00:00:00"/>
  </r>
  <r>
    <s v="04"/>
    <s v="800"/>
    <s v="U901 "/>
    <s v="01 "/>
    <s v="101"/>
    <s v="39002     "/>
    <s v="0           "/>
    <s v="0           "/>
    <s v="0           "/>
    <s v="0           "/>
    <s v="0           "/>
    <s v="0           "/>
    <s v="0           "/>
    <x v="3"/>
    <s v="1070609579     "/>
    <n v="0"/>
    <n v="0"/>
    <n v="0"/>
    <s v="008407"/>
    <s v="0 "/>
    <s v="PROVISIÓN PRIMA SERVICIOS 2                   "/>
    <s v="1070609579  "/>
    <n v="72988"/>
    <d v="2024-05-31T00:00:00"/>
    <m/>
    <n v="0"/>
    <s v="24053101-5    "/>
    <s v="2024"/>
    <s v="05"/>
    <d v="2024-05-31T00:00:00"/>
  </r>
  <r>
    <s v="04"/>
    <s v="800"/>
    <s v="U901 "/>
    <s v="01 "/>
    <s v="101"/>
    <s v="39002     "/>
    <s v="0           "/>
    <s v="0           "/>
    <s v="0           "/>
    <s v="0           "/>
    <s v="0           "/>
    <s v="0           "/>
    <s v="0           "/>
    <x v="0"/>
    <s v="1070609579     "/>
    <n v="0"/>
    <n v="0"/>
    <n v="0"/>
    <s v="008412"/>
    <s v="0 "/>
    <s v="PROVISIÓN CESANTÍAS 2         "/>
    <s v="1070609579  "/>
    <n v="72988"/>
    <d v="2024-05-31T00:00:00"/>
    <m/>
    <n v="0"/>
    <s v="24053101-5    "/>
    <s v="2024"/>
    <s v="05"/>
    <d v="2024-05-31T00:00:00"/>
  </r>
  <r>
    <s v="04"/>
    <s v="800"/>
    <s v="U901 "/>
    <s v="01 "/>
    <s v="101"/>
    <s v="39002     "/>
    <s v="0           "/>
    <s v="0           "/>
    <s v="0           "/>
    <s v="0           "/>
    <s v="0           "/>
    <s v="0           "/>
    <s v="0           "/>
    <x v="1"/>
    <s v="1070609579     "/>
    <n v="0"/>
    <n v="0"/>
    <n v="0"/>
    <s v="008412"/>
    <s v="0 "/>
    <s v="PROVISIÓN CESANTÍAS 2         "/>
    <s v="1070609579  "/>
    <n v="72988"/>
    <d v="2024-05-31T00:00:00"/>
    <m/>
    <n v="0"/>
    <s v="24053101-5    "/>
    <s v="2024"/>
    <s v="05"/>
    <d v="2024-05-31T00:00:00"/>
  </r>
  <r>
    <s v="04"/>
    <s v="800"/>
    <s v="U901 "/>
    <s v="01 "/>
    <s v="101"/>
    <s v="39002     "/>
    <s v="0           "/>
    <s v="0           "/>
    <s v="0           "/>
    <s v="0           "/>
    <s v="0           "/>
    <s v="0           "/>
    <s v="0           "/>
    <x v="4"/>
    <s v="1070609579     "/>
    <n v="0"/>
    <m/>
    <n v="0"/>
    <s v="008415"/>
    <s v="0 "/>
    <s v="PROVISIÓN INTERESES CEST. 2                    "/>
    <s v="1070609579  "/>
    <n v="72988"/>
    <d v="2024-05-31T00:00:00"/>
    <m/>
    <n v="0"/>
    <s v="24053101-5    "/>
    <s v="2024"/>
    <s v="05"/>
    <d v="2024-05-31T00:00:00"/>
  </r>
  <r>
    <s v="04"/>
    <s v="800"/>
    <s v="U901 "/>
    <s v="01 "/>
    <s v="101"/>
    <s v="39002     "/>
    <s v="0           "/>
    <s v="0           "/>
    <s v="0           "/>
    <s v="0           "/>
    <s v="0           "/>
    <s v="0           "/>
    <s v="0           "/>
    <x v="5"/>
    <s v="1070609579     "/>
    <n v="0"/>
    <n v="0"/>
    <n v="0"/>
    <s v="008415"/>
    <s v="0 "/>
    <s v="PROVISIÓN INTERESES CEST. 2                    "/>
    <s v="1070609579  "/>
    <n v="72988"/>
    <d v="2024-05-31T00:00:00"/>
    <m/>
    <n v="0"/>
    <s v="24053101-5    "/>
    <s v="2024"/>
    <s v="05"/>
    <d v="2024-05-31T00:00:00"/>
  </r>
  <r>
    <s v="04"/>
    <s v="800"/>
    <s v="800  "/>
    <s v="01 "/>
    <s v="101"/>
    <s v="39002     "/>
    <s v="0           "/>
    <s v="0           "/>
    <s v="0           "/>
    <s v="0           "/>
    <s v="0           "/>
    <s v="0           "/>
    <s v="0           "/>
    <x v="13"/>
    <s v="NOMINAS        "/>
    <n v="48005"/>
    <n v="0"/>
    <n v="48005"/>
    <s v="100001"/>
    <s v="0 "/>
    <s v="RECARGO FEST. NOCTURNO"/>
    <s v="1070609579  "/>
    <n v="72988"/>
    <d v="2024-05-31T00:00:00"/>
    <m/>
    <n v="0"/>
    <s v="24053101-5    "/>
    <s v="2024"/>
    <s v="05"/>
    <d v="2024-05-31T00:00:00"/>
  </r>
  <r>
    <s v="04"/>
    <s v="800"/>
    <s v="800  "/>
    <s v="01 "/>
    <s v="101"/>
    <s v="39002     "/>
    <s v="0           "/>
    <s v="0           "/>
    <s v="0           "/>
    <s v="0           "/>
    <s v="0           "/>
    <s v="0           "/>
    <s v="0           "/>
    <x v="13"/>
    <s v="NOMINAS        "/>
    <n v="160017"/>
    <n v="0"/>
    <n v="160017"/>
    <s v="100020"/>
    <s v="0 "/>
    <s v="RECARGO DOMINICAL DIURNO"/>
    <s v="1070609579  "/>
    <n v="72988"/>
    <d v="2024-05-31T00:00:00"/>
    <m/>
    <n v="0"/>
    <s v="24053101-5    "/>
    <s v="2024"/>
    <s v="05"/>
    <d v="2024-05-31T00:00:00"/>
  </r>
  <r>
    <s v="04"/>
    <s v="800"/>
    <s v="800  "/>
    <s v="01 "/>
    <s v="101"/>
    <s v="39002     "/>
    <s v="0           "/>
    <s v="0           "/>
    <s v="0           "/>
    <s v="0           "/>
    <s v="0           "/>
    <s v="0           "/>
    <s v="0           "/>
    <x v="22"/>
    <s v="NOMINAS        "/>
    <n v="0"/>
    <n v="5379101"/>
    <n v="-5379101"/>
    <s v="999901"/>
    <s v="0 "/>
    <s v="NETO A PAGAR"/>
    <s v="1070609579  "/>
    <n v="72988"/>
    <d v="2024-05-31T00:00:00"/>
    <m/>
    <n v="0"/>
    <s v="24053101-5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2"/>
    <s v="1070600674     "/>
    <n v="238107"/>
    <n v="0"/>
    <n v="238107"/>
    <s v="008407"/>
    <s v="0 "/>
    <s v="PROVISIÓN PRIMA SERVICIOS 2                   "/>
    <s v="1070600674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3"/>
    <s v="1070600674     "/>
    <n v="0"/>
    <n v="238107"/>
    <n v="-238107"/>
    <s v="008407"/>
    <s v="0 "/>
    <s v="PROVISIÓN PRIMA SERVICIOS 2                   "/>
    <s v="1070600674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11"/>
    <s v="1070600674     "/>
    <n v="129251"/>
    <n v="0"/>
    <n v="129251"/>
    <s v="008402"/>
    <s v="0 "/>
    <s v="PROVISIÓN VACACIONES 2             "/>
    <s v="1070600674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10"/>
    <s v="1070600674     "/>
    <n v="0"/>
    <n v="129251"/>
    <n v="-129251"/>
    <s v="008402"/>
    <s v="0 "/>
    <s v="PROVISIÓN VACACIONES 2             "/>
    <s v="1070600674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90401    "/>
    <s v="0           "/>
    <s v="0           "/>
    <s v="0           "/>
    <s v="0           "/>
    <s v="0           "/>
    <s v="0           "/>
    <s v="0           "/>
    <x v="9"/>
    <s v="1070601387     "/>
    <n v="69522"/>
    <n v="0"/>
    <n v="69522"/>
    <s v="008402"/>
    <s v="0 "/>
    <s v="PROVISIÓN VACACIONES 2             "/>
    <s v="1070601387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90401    "/>
    <s v="0           "/>
    <s v="0           "/>
    <s v="0           "/>
    <s v="0           "/>
    <s v="0           "/>
    <s v="0           "/>
    <s v="0           "/>
    <x v="10"/>
    <s v="1070601387     "/>
    <n v="0"/>
    <n v="69522"/>
    <n v="-69522"/>
    <s v="008402"/>
    <s v="0 "/>
    <s v="PROVISIÓN VACACIONES 2             "/>
    <s v="1070601387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90401    "/>
    <s v="0           "/>
    <s v="0           "/>
    <s v="0           "/>
    <s v="0           "/>
    <s v="0           "/>
    <s v="0           "/>
    <s v="0           "/>
    <x v="8"/>
    <s v="1070601387     "/>
    <n v="101632"/>
    <n v="0"/>
    <n v="101632"/>
    <s v="008407"/>
    <s v="0 "/>
    <s v="PROVISIÓN PRIMA SERVICIOS 2                   "/>
    <s v="1070601387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90401    "/>
    <s v="0           "/>
    <s v="0           "/>
    <s v="0           "/>
    <s v="0           "/>
    <s v="0           "/>
    <s v="0           "/>
    <s v="0           "/>
    <x v="3"/>
    <s v="1070601387     "/>
    <n v="0"/>
    <n v="101632"/>
    <n v="-101632"/>
    <s v="008407"/>
    <s v="0 "/>
    <s v="PROVISIÓN PRIMA SERVICIOS 2                   "/>
    <s v="1070601387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90401    "/>
    <s v="0           "/>
    <s v="0           "/>
    <s v="0           "/>
    <s v="0           "/>
    <s v="0           "/>
    <s v="0           "/>
    <s v="0           "/>
    <x v="6"/>
    <s v="1070601387     "/>
    <n v="134588"/>
    <n v="0"/>
    <n v="134588"/>
    <s v="008412"/>
    <s v="0 "/>
    <s v="PROVISIÓN CESANTÍAS 2         "/>
    <s v="1070601387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90401    "/>
    <s v="0           "/>
    <s v="0           "/>
    <s v="0           "/>
    <s v="0           "/>
    <s v="0           "/>
    <s v="0           "/>
    <s v="0           "/>
    <x v="1"/>
    <s v="1070601387     "/>
    <n v="0"/>
    <n v="134588"/>
    <n v="-134588"/>
    <s v="008412"/>
    <s v="0 "/>
    <s v="PROVISIÓN CESANTÍAS 2         "/>
    <s v="1070601387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90401    "/>
    <s v="0           "/>
    <s v="0           "/>
    <s v="0           "/>
    <s v="0           "/>
    <s v="0           "/>
    <s v="0           "/>
    <s v="0           "/>
    <x v="7"/>
    <s v="1070601387     "/>
    <n v="13116"/>
    <n v="0"/>
    <n v="13116"/>
    <s v="008415"/>
    <s v="0 "/>
    <s v="PROVISIÓN INTERESES CEST. 2                    "/>
    <s v="1070601387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90401    "/>
    <s v="0           "/>
    <s v="0           "/>
    <s v="0           "/>
    <s v="0           "/>
    <s v="0           "/>
    <s v="0           "/>
    <s v="0           "/>
    <x v="5"/>
    <s v="1070601387     "/>
    <n v="0"/>
    <n v="13116"/>
    <n v="-13116"/>
    <s v="008415"/>
    <s v="0 "/>
    <s v="PROVISIÓN INTERESES CEST. 2                    "/>
    <s v="1070601387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1     "/>
    <s v="0           "/>
    <s v="0           "/>
    <s v="0           "/>
    <s v="0           "/>
    <s v="0           "/>
    <s v="0           "/>
    <s v="0           "/>
    <x v="4"/>
    <s v="1070602560     "/>
    <n v="16202"/>
    <n v="0"/>
    <n v="16202"/>
    <s v="008415"/>
    <s v="0 "/>
    <s v="PROVISIÓN INTERESES CEST. 2                    "/>
    <s v="1070602560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1     "/>
    <s v="0           "/>
    <s v="0           "/>
    <s v="0           "/>
    <s v="0           "/>
    <s v="0           "/>
    <s v="0           "/>
    <s v="0           "/>
    <x v="5"/>
    <s v="1070602560     "/>
    <n v="0"/>
    <n v="16202"/>
    <n v="-16202"/>
    <s v="008415"/>
    <s v="0 "/>
    <s v="PROVISIÓN INTERESES CEST. 2                    "/>
    <s v="1070602560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1     "/>
    <s v="0           "/>
    <s v="0           "/>
    <s v="0           "/>
    <s v="0           "/>
    <s v="0           "/>
    <s v="0           "/>
    <s v="0           "/>
    <x v="0"/>
    <s v="1070602560     "/>
    <n v="186768"/>
    <n v="0"/>
    <n v="186768"/>
    <s v="008412"/>
    <s v="0 "/>
    <s v="PROVISIÓN CESANTÍAS 2         "/>
    <s v="1070602560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1     "/>
    <s v="0           "/>
    <s v="0           "/>
    <s v="0           "/>
    <s v="0           "/>
    <s v="0           "/>
    <s v="0           "/>
    <s v="0           "/>
    <x v="1"/>
    <s v="1070602560     "/>
    <n v="0"/>
    <n v="186768"/>
    <n v="-186768"/>
    <s v="008412"/>
    <s v="0 "/>
    <s v="PROVISIÓN CESANTÍAS 2         "/>
    <s v="1070602560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1     "/>
    <s v="0           "/>
    <s v="0           "/>
    <s v="0           "/>
    <s v="0           "/>
    <s v="0           "/>
    <s v="0           "/>
    <s v="0           "/>
    <x v="2"/>
    <s v="1070602560     "/>
    <n v="186768"/>
    <n v="0"/>
    <n v="186768"/>
    <s v="008407"/>
    <s v="0 "/>
    <s v="PROVISIÓN PRIMA SERVICIOS 2                   "/>
    <s v="1070602560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1     "/>
    <s v="0           "/>
    <s v="0           "/>
    <s v="0           "/>
    <s v="0           "/>
    <s v="0           "/>
    <s v="0           "/>
    <s v="0           "/>
    <x v="3"/>
    <s v="1070602560     "/>
    <n v="0"/>
    <n v="186768"/>
    <n v="-186768"/>
    <s v="008407"/>
    <s v="0 "/>
    <s v="PROVISIÓN PRIMA SERVICIOS 2                   "/>
    <s v="1070602560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1     "/>
    <s v="0           "/>
    <s v="0           "/>
    <s v="0           "/>
    <s v="0           "/>
    <s v="0           "/>
    <s v="0           "/>
    <s v="0           "/>
    <x v="11"/>
    <s v="1070602560     "/>
    <n v="86899"/>
    <n v="0"/>
    <n v="86899"/>
    <s v="008402"/>
    <s v="0 "/>
    <s v="PROVISIÓN VACACIONES 2             "/>
    <s v="1070602560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1     "/>
    <s v="0           "/>
    <s v="0           "/>
    <s v="0           "/>
    <s v="0           "/>
    <s v="0           "/>
    <s v="0           "/>
    <s v="0           "/>
    <x v="10"/>
    <s v="1070602560     "/>
    <n v="0"/>
    <n v="86899"/>
    <n v="-86899"/>
    <s v="008402"/>
    <s v="0 "/>
    <s v="PROVISIÓN VACACIONES 2             "/>
    <s v="1070602560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2     "/>
    <s v="0           "/>
    <s v="0           "/>
    <s v="0           "/>
    <s v="0           "/>
    <s v="0           "/>
    <s v="0           "/>
    <s v="0           "/>
    <x v="11"/>
    <s v="1070604456     "/>
    <n v="77303"/>
    <n v="0"/>
    <n v="77303"/>
    <s v="008402"/>
    <s v="0 "/>
    <s v="PROVISIÓN VACACIONES 2             "/>
    <s v="1070604456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2     "/>
    <s v="0           "/>
    <s v="0           "/>
    <s v="0           "/>
    <s v="0           "/>
    <s v="0           "/>
    <s v="0           "/>
    <s v="0           "/>
    <x v="10"/>
    <s v="1070604456     "/>
    <n v="0"/>
    <n v="77303"/>
    <n v="-77303"/>
    <s v="008402"/>
    <s v="0 "/>
    <s v="PROVISIÓN VACACIONES 2             "/>
    <s v="1070604456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2     "/>
    <s v="0           "/>
    <s v="0           "/>
    <s v="0           "/>
    <s v="0           "/>
    <s v="0           "/>
    <s v="0           "/>
    <s v="0           "/>
    <x v="0"/>
    <s v="1070604456     "/>
    <n v="181570"/>
    <n v="0"/>
    <n v="181570"/>
    <s v="008412"/>
    <s v="0 "/>
    <s v="PROVISIÓN CESANTÍAS 2         "/>
    <s v="1070604456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2     "/>
    <s v="0           "/>
    <s v="0           "/>
    <s v="0           "/>
    <s v="0           "/>
    <s v="0           "/>
    <s v="0           "/>
    <s v="0           "/>
    <x v="1"/>
    <s v="1070604456     "/>
    <n v="0"/>
    <n v="181570"/>
    <n v="-181570"/>
    <s v="008412"/>
    <s v="0 "/>
    <s v="PROVISIÓN CESANTÍAS 2         "/>
    <s v="1070604456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30101    "/>
    <s v="0           "/>
    <s v="0           "/>
    <s v="0           "/>
    <s v="0           "/>
    <s v="0           "/>
    <s v="0           "/>
    <s v="0           "/>
    <x v="9"/>
    <s v="1003634881     "/>
    <n v="70250"/>
    <n v="0"/>
    <n v="70250"/>
    <s v="008402"/>
    <s v="0 "/>
    <s v="PROVISIÓN VACACIONES 2             "/>
    <s v="1003634881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30101    "/>
    <s v="0           "/>
    <s v="0           "/>
    <s v="0           "/>
    <s v="0           "/>
    <s v="0           "/>
    <s v="0           "/>
    <s v="0           "/>
    <x v="10"/>
    <s v="1003634881     "/>
    <n v="0"/>
    <n v="70250"/>
    <n v="-70250"/>
    <s v="008402"/>
    <s v="0 "/>
    <s v="PROVISIÓN VACACIONES 2             "/>
    <s v="1003634881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30101    "/>
    <s v="0           "/>
    <s v="0           "/>
    <s v="0           "/>
    <s v="0           "/>
    <s v="0           "/>
    <s v="0           "/>
    <s v="0           "/>
    <x v="8"/>
    <s v="1003634881     "/>
    <n v="151578"/>
    <n v="0"/>
    <n v="151578"/>
    <s v="008407"/>
    <s v="0 "/>
    <s v="PROVISIÓN PRIMA SERVICIOS 2                   "/>
    <s v="1003634881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30101    "/>
    <s v="0           "/>
    <s v="0           "/>
    <s v="0           "/>
    <s v="0           "/>
    <s v="0           "/>
    <s v="0           "/>
    <s v="0           "/>
    <x v="3"/>
    <s v="1003634881     "/>
    <n v="0"/>
    <n v="151578"/>
    <n v="-151578"/>
    <s v="008407"/>
    <s v="0 "/>
    <s v="PROVISIÓN PRIMA SERVICIOS 2                   "/>
    <s v="1003634881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30101    "/>
    <s v="0           "/>
    <s v="0           "/>
    <s v="0           "/>
    <s v="0           "/>
    <s v="0           "/>
    <s v="0           "/>
    <s v="0           "/>
    <x v="6"/>
    <s v="1003634881     "/>
    <n v="168372"/>
    <n v="0"/>
    <n v="168372"/>
    <s v="008412"/>
    <s v="0 "/>
    <s v="PROVISIÓN CESANTÍAS 2         "/>
    <s v="1003634881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30101    "/>
    <s v="0           "/>
    <s v="0           "/>
    <s v="0           "/>
    <s v="0           "/>
    <s v="0           "/>
    <s v="0           "/>
    <s v="0           "/>
    <x v="1"/>
    <s v="1003634881     "/>
    <n v="0"/>
    <n v="168372"/>
    <n v="-168372"/>
    <s v="008412"/>
    <s v="0 "/>
    <s v="PROVISIÓN CESANTÍAS 2         "/>
    <s v="1003634881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30101    "/>
    <s v="0           "/>
    <s v="0           "/>
    <s v="0           "/>
    <s v="0           "/>
    <s v="0           "/>
    <s v="0           "/>
    <s v="0           "/>
    <x v="7"/>
    <s v="1003634881     "/>
    <n v="12908"/>
    <n v="0"/>
    <n v="12908"/>
    <s v="008415"/>
    <s v="0 "/>
    <s v="PROVISIÓN INTERESES CEST. 2                    "/>
    <s v="1003634881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30101    "/>
    <s v="0           "/>
    <s v="0           "/>
    <s v="0           "/>
    <s v="0           "/>
    <s v="0           "/>
    <s v="0           "/>
    <s v="0           "/>
    <x v="5"/>
    <s v="1003634881     "/>
    <n v="0"/>
    <n v="12908"/>
    <n v="-12908"/>
    <s v="008415"/>
    <s v="0 "/>
    <s v="PROVISIÓN INTERESES CEST. 2                    "/>
    <s v="1003634881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2     "/>
    <s v="0           "/>
    <s v="0           "/>
    <s v="0           "/>
    <s v="0           "/>
    <s v="0           "/>
    <s v="0           "/>
    <s v="0           "/>
    <x v="4"/>
    <s v="1007287964     "/>
    <n v="22776"/>
    <n v="0"/>
    <n v="22776"/>
    <s v="008415"/>
    <s v="0 "/>
    <s v="PROVISIÓN INTERESES CEST. 2                    "/>
    <s v="1007287964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2     "/>
    <s v="0           "/>
    <s v="0           "/>
    <s v="0           "/>
    <s v="0           "/>
    <s v="0           "/>
    <s v="0           "/>
    <s v="0           "/>
    <x v="5"/>
    <s v="1007287964     "/>
    <n v="0"/>
    <n v="22776"/>
    <n v="-22776"/>
    <s v="008415"/>
    <s v="0 "/>
    <s v="PROVISIÓN INTERESES CEST. 2                    "/>
    <s v="1007287964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2     "/>
    <s v="0           "/>
    <s v="0           "/>
    <s v="0           "/>
    <s v="0           "/>
    <s v="0           "/>
    <s v="0           "/>
    <s v="0           "/>
    <x v="2"/>
    <s v="1007287964     "/>
    <n v="233959"/>
    <n v="0"/>
    <n v="233959"/>
    <s v="008407"/>
    <s v="0 "/>
    <s v="PROVISIÓN PRIMA SERVICIOS 2                   "/>
    <s v="1007287964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2     "/>
    <s v="0           "/>
    <s v="0           "/>
    <s v="0           "/>
    <s v="0           "/>
    <s v="0           "/>
    <s v="0           "/>
    <s v="0           "/>
    <x v="3"/>
    <s v="1007287964     "/>
    <n v="0"/>
    <n v="233959"/>
    <n v="-233959"/>
    <s v="008407"/>
    <s v="0 "/>
    <s v="PROVISIÓN PRIMA SERVICIOS 2                   "/>
    <s v="1007287964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2     "/>
    <s v="0           "/>
    <s v="0           "/>
    <s v="0           "/>
    <s v="0           "/>
    <s v="0           "/>
    <s v="0           "/>
    <s v="0           "/>
    <x v="0"/>
    <s v="1007287964     "/>
    <n v="240732"/>
    <n v="0"/>
    <n v="240732"/>
    <s v="008412"/>
    <s v="0 "/>
    <s v="PROVISIÓN CESANTÍAS 2         "/>
    <s v="1007287964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2     "/>
    <s v="0           "/>
    <s v="0           "/>
    <s v="0           "/>
    <s v="0           "/>
    <s v="0           "/>
    <s v="0           "/>
    <s v="0           "/>
    <x v="1"/>
    <s v="1007287964     "/>
    <n v="0"/>
    <n v="240732"/>
    <n v="-240732"/>
    <s v="008412"/>
    <s v="0 "/>
    <s v="PROVISIÓN CESANTÍAS 2         "/>
    <s v="1007287964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2     "/>
    <s v="0           "/>
    <s v="0           "/>
    <s v="0           "/>
    <s v="0           "/>
    <s v="0           "/>
    <s v="0           "/>
    <s v="0           "/>
    <x v="11"/>
    <s v="1007287964     "/>
    <n v="126285"/>
    <n v="0"/>
    <n v="126285"/>
    <s v="008402"/>
    <s v="0 "/>
    <s v="PROVISIÓN VACACIONES 2             "/>
    <s v="1007287964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2     "/>
    <s v="0           "/>
    <s v="0           "/>
    <s v="0           "/>
    <s v="0           "/>
    <s v="0           "/>
    <s v="0           "/>
    <s v="0           "/>
    <x v="10"/>
    <s v="1007287964     "/>
    <n v="0"/>
    <n v="126285"/>
    <n v="-126285"/>
    <s v="008402"/>
    <s v="0 "/>
    <s v="PROVISIÓN VACACIONES 2             "/>
    <s v="1007287964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1     "/>
    <s v="0           "/>
    <s v="0           "/>
    <s v="0           "/>
    <s v="0           "/>
    <s v="0           "/>
    <s v="0           "/>
    <s v="0           "/>
    <x v="11"/>
    <s v="1007658238     "/>
    <n v="88916"/>
    <n v="0"/>
    <n v="88916"/>
    <s v="008402"/>
    <s v="0 "/>
    <s v="PROVISIÓN VACACIONES 2             "/>
    <s v="1007658238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1     "/>
    <s v="0           "/>
    <s v="0           "/>
    <s v="0           "/>
    <s v="0           "/>
    <s v="0           "/>
    <s v="0           "/>
    <s v="0           "/>
    <x v="10"/>
    <s v="1007658238     "/>
    <n v="0"/>
    <n v="88916"/>
    <n v="-88916"/>
    <s v="008402"/>
    <s v="0 "/>
    <s v="PROVISIÓN VACACIONES 2             "/>
    <s v="1007658238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1     "/>
    <s v="0           "/>
    <s v="0           "/>
    <s v="0           "/>
    <s v="0           "/>
    <s v="0           "/>
    <s v="0           "/>
    <s v="0           "/>
    <x v="0"/>
    <s v="1007658238     "/>
    <n v="196833"/>
    <n v="0"/>
    <n v="196833"/>
    <s v="008412"/>
    <s v="0 "/>
    <s v="PROVISIÓN CESANTÍAS 2         "/>
    <s v="1007658238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1     "/>
    <s v="0           "/>
    <s v="0           "/>
    <s v="0           "/>
    <s v="0           "/>
    <s v="0           "/>
    <s v="0           "/>
    <s v="0           "/>
    <x v="1"/>
    <s v="1007658238     "/>
    <n v="0"/>
    <n v="196833"/>
    <n v="-196833"/>
    <s v="008412"/>
    <s v="0 "/>
    <s v="PROVISIÓN CESANTÍAS 2         "/>
    <s v="1007658238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1     "/>
    <s v="0           "/>
    <s v="0           "/>
    <s v="0           "/>
    <s v="0           "/>
    <s v="0           "/>
    <s v="0           "/>
    <s v="0           "/>
    <x v="2"/>
    <s v="1007658238     "/>
    <n v="182500"/>
    <n v="0"/>
    <n v="182500"/>
    <s v="008407"/>
    <s v="0 "/>
    <s v="PROVISIÓN PRIMA SERVICIOS 2                   "/>
    <s v="1007658238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1     "/>
    <s v="0           "/>
    <s v="0           "/>
    <s v="0           "/>
    <s v="0           "/>
    <s v="0           "/>
    <s v="0           "/>
    <s v="0           "/>
    <x v="3"/>
    <s v="1007658238     "/>
    <n v="0"/>
    <n v="182500"/>
    <n v="-182500"/>
    <s v="008407"/>
    <s v="0 "/>
    <s v="PROVISIÓN PRIMA SERVICIOS 2                   "/>
    <s v="1007658238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1     "/>
    <s v="0           "/>
    <s v="0           "/>
    <s v="0           "/>
    <s v="0           "/>
    <s v="0           "/>
    <s v="0           "/>
    <s v="0           "/>
    <x v="4"/>
    <s v="1007658238     "/>
    <n v="18103"/>
    <n v="0"/>
    <n v="18103"/>
    <s v="008415"/>
    <s v="0 "/>
    <s v="PROVISIÓN INTERESES CEST. 2                    "/>
    <s v="1007658238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1     "/>
    <s v="0           "/>
    <s v="0           "/>
    <s v="0           "/>
    <s v="0           "/>
    <s v="0           "/>
    <s v="0           "/>
    <s v="0           "/>
    <x v="5"/>
    <s v="1007658238     "/>
    <n v="0"/>
    <n v="18103"/>
    <n v="-18103"/>
    <s v="008415"/>
    <s v="0 "/>
    <s v="PROVISIÓN INTERESES CEST. 2                    "/>
    <s v="1007658238  "/>
    <n v="73002"/>
    <d v="2024-05-31T00:00:00"/>
    <m/>
    <n v="0"/>
    <s v="24053101-6    "/>
    <s v="2024"/>
    <s v="05"/>
    <d v="2024-05-31T00:00:00"/>
  </r>
  <r>
    <s v="14"/>
    <s v="800"/>
    <s v="U901 "/>
    <s v="01 "/>
    <s v="110"/>
    <s v="32231     "/>
    <s v="0           "/>
    <s v="0           "/>
    <s v="0           "/>
    <s v="0           "/>
    <s v="0           "/>
    <s v="0           "/>
    <s v="0           "/>
    <x v="4"/>
    <s v="1010178131     "/>
    <n v="9305"/>
    <n v="0"/>
    <n v="9305"/>
    <s v="008415"/>
    <s v="0 "/>
    <s v="PROVISIÓN INTERESES CEST. 2                    "/>
    <s v="1010178131  "/>
    <n v="73002"/>
    <d v="2024-05-31T00:00:00"/>
    <m/>
    <n v="0"/>
    <s v="24053101-6    "/>
    <s v="2024"/>
    <s v="05"/>
    <d v="2024-05-31T00:00:00"/>
  </r>
  <r>
    <s v="14"/>
    <s v="800"/>
    <s v="U901 "/>
    <s v="01 "/>
    <s v="110"/>
    <s v="32231     "/>
    <s v="0           "/>
    <s v="0           "/>
    <s v="0           "/>
    <s v="0           "/>
    <s v="0           "/>
    <s v="0           "/>
    <s v="0           "/>
    <x v="5"/>
    <s v="1010178131     "/>
    <n v="0"/>
    <n v="9305"/>
    <n v="-9305"/>
    <s v="008415"/>
    <s v="0 "/>
    <s v="PROVISIÓN INTERESES CEST. 2                    "/>
    <s v="1010178131  "/>
    <n v="73002"/>
    <d v="2024-05-31T00:00:00"/>
    <m/>
    <n v="0"/>
    <s v="24053101-6    "/>
    <s v="2024"/>
    <s v="05"/>
    <d v="2024-05-31T00:00:00"/>
  </r>
  <r>
    <s v="14"/>
    <s v="800"/>
    <s v="U901 "/>
    <s v="01 "/>
    <s v="110"/>
    <s v="32231     "/>
    <s v="0           "/>
    <s v="0           "/>
    <s v="0           "/>
    <s v="0           "/>
    <s v="0           "/>
    <s v="0           "/>
    <s v="0           "/>
    <x v="0"/>
    <s v="1010178131     "/>
    <n v="229732"/>
    <n v="0"/>
    <n v="229732"/>
    <s v="008412"/>
    <s v="0 "/>
    <s v="PROVISIÓN CESANTÍAS 2         "/>
    <s v="1010178131  "/>
    <n v="73002"/>
    <d v="2024-05-31T00:00:00"/>
    <m/>
    <n v="0"/>
    <s v="24053101-6    "/>
    <s v="2024"/>
    <s v="05"/>
    <d v="2024-05-31T00:00:00"/>
  </r>
  <r>
    <s v="14"/>
    <s v="800"/>
    <s v="U901 "/>
    <s v="01 "/>
    <s v="110"/>
    <s v="32231     "/>
    <s v="0           "/>
    <s v="0           "/>
    <s v="0           "/>
    <s v="0           "/>
    <s v="0           "/>
    <s v="0           "/>
    <s v="0           "/>
    <x v="1"/>
    <s v="1010178131     "/>
    <n v="0"/>
    <n v="229732"/>
    <n v="-229732"/>
    <s v="008412"/>
    <s v="0 "/>
    <s v="PROVISIÓN CESANTÍAS 2         "/>
    <s v="1010178131  "/>
    <n v="73002"/>
    <d v="2024-05-31T00:00:00"/>
    <m/>
    <n v="0"/>
    <s v="24053101-6    "/>
    <s v="2024"/>
    <s v="05"/>
    <d v="2024-05-31T00:00:00"/>
  </r>
  <r>
    <s v="14"/>
    <s v="800"/>
    <s v="U901 "/>
    <s v="01 "/>
    <s v="110"/>
    <s v="32231     "/>
    <s v="0           "/>
    <s v="0           "/>
    <s v="0           "/>
    <s v="0           "/>
    <s v="0           "/>
    <s v="0           "/>
    <s v="0           "/>
    <x v="2"/>
    <s v="1010178131     "/>
    <n v="229732"/>
    <n v="0"/>
    <n v="229732"/>
    <s v="008407"/>
    <s v="0 "/>
    <s v="PROVISIÓN PRIMA SERVICIOS 2                   "/>
    <s v="1010178131  "/>
    <n v="73002"/>
    <d v="2024-05-31T00:00:00"/>
    <m/>
    <n v="0"/>
    <s v="24053101-6    "/>
    <s v="2024"/>
    <s v="05"/>
    <d v="2024-05-31T00:00:00"/>
  </r>
  <r>
    <s v="14"/>
    <s v="800"/>
    <s v="U901 "/>
    <s v="01 "/>
    <s v="110"/>
    <s v="32231     "/>
    <s v="0           "/>
    <s v="0           "/>
    <s v="0           "/>
    <s v="0           "/>
    <s v="0           "/>
    <s v="0           "/>
    <s v="0           "/>
    <x v="3"/>
    <s v="1010178131     "/>
    <n v="0"/>
    <n v="229732"/>
    <n v="-229732"/>
    <s v="008407"/>
    <s v="0 "/>
    <s v="PROVISIÓN PRIMA SERVICIOS 2                   "/>
    <s v="1010178131  "/>
    <n v="73002"/>
    <d v="2024-05-31T00:00:00"/>
    <m/>
    <n v="0"/>
    <s v="24053101-6    "/>
    <s v="2024"/>
    <s v="05"/>
    <d v="2024-05-31T00:00:00"/>
  </r>
  <r>
    <s v="14"/>
    <s v="800"/>
    <s v="U901 "/>
    <s v="01 "/>
    <s v="110"/>
    <s v="32231     "/>
    <s v="0           "/>
    <s v="0           "/>
    <s v="0           "/>
    <s v="0           "/>
    <s v="0           "/>
    <s v="0           "/>
    <s v="0           "/>
    <x v="11"/>
    <s v="1010178131     "/>
    <n v="108118"/>
    <n v="0"/>
    <n v="108118"/>
    <s v="008402"/>
    <s v="0 "/>
    <s v="PROVISIÓN VACACIONES 2             "/>
    <s v="1010178131  "/>
    <n v="73002"/>
    <d v="2024-05-31T00:00:00"/>
    <m/>
    <n v="0"/>
    <s v="24053101-6    "/>
    <s v="2024"/>
    <s v="05"/>
    <d v="2024-05-31T00:00:00"/>
  </r>
  <r>
    <s v="14"/>
    <s v="800"/>
    <s v="U901 "/>
    <s v="01 "/>
    <s v="110"/>
    <s v="32231     "/>
    <s v="0           "/>
    <s v="0           "/>
    <s v="0           "/>
    <s v="0           "/>
    <s v="0           "/>
    <s v="0           "/>
    <s v="0           "/>
    <x v="10"/>
    <s v="1010178131     "/>
    <n v="0"/>
    <n v="108118"/>
    <n v="-108118"/>
    <s v="008402"/>
    <s v="0 "/>
    <s v="PROVISIÓN VACACIONES 2             "/>
    <s v="1010178131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20201    "/>
    <s v="0           "/>
    <s v="0           "/>
    <s v="0           "/>
    <s v="0           "/>
    <s v="0           "/>
    <s v="0           "/>
    <s v="0           "/>
    <x v="9"/>
    <s v="1012318936     "/>
    <n v="69777"/>
    <n v="0"/>
    <n v="69777"/>
    <s v="008402"/>
    <s v="0 "/>
    <s v="PROVISIÓN VACACIONES 2             "/>
    <s v="1012318936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20201    "/>
    <s v="0           "/>
    <s v="0           "/>
    <s v="0           "/>
    <s v="0           "/>
    <s v="0           "/>
    <s v="0           "/>
    <s v="0           "/>
    <x v="10"/>
    <s v="1012318936     "/>
    <n v="0"/>
    <n v="69777"/>
    <n v="-69777"/>
    <s v="008402"/>
    <s v="0 "/>
    <s v="PROVISIÓN VACACIONES 2             "/>
    <s v="1012318936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20201    "/>
    <s v="0           "/>
    <s v="0           "/>
    <s v="0           "/>
    <s v="0           "/>
    <s v="0           "/>
    <s v="0           "/>
    <s v="0           "/>
    <x v="8"/>
    <s v="1012318936     "/>
    <n v="152411"/>
    <n v="0"/>
    <n v="152411"/>
    <s v="008407"/>
    <s v="0 "/>
    <s v="PROVISIÓN PRIMA SERVICIOS 2                   "/>
    <s v="1012318936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20201    "/>
    <s v="0           "/>
    <s v="0           "/>
    <s v="0           "/>
    <s v="0           "/>
    <s v="0           "/>
    <s v="0           "/>
    <s v="0           "/>
    <x v="3"/>
    <s v="1012318936     "/>
    <n v="0"/>
    <n v="152411"/>
    <n v="-152411"/>
    <s v="008407"/>
    <s v="0 "/>
    <s v="PROVISIÓN PRIMA SERVICIOS 2                   "/>
    <s v="1012318936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20201    "/>
    <s v="0           "/>
    <s v="0           "/>
    <s v="0           "/>
    <s v="0           "/>
    <s v="0           "/>
    <s v="0           "/>
    <s v="0           "/>
    <x v="6"/>
    <s v="1012318936     "/>
    <n v="152411"/>
    <n v="0"/>
    <n v="152411"/>
    <s v="008412"/>
    <s v="0 "/>
    <s v="PROVISIÓN CESANTÍAS 2         "/>
    <s v="1012318936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20201    "/>
    <s v="0           "/>
    <s v="0           "/>
    <s v="0           "/>
    <s v="0           "/>
    <s v="0           "/>
    <s v="0           "/>
    <s v="0           "/>
    <x v="1"/>
    <s v="1012318936     "/>
    <n v="0"/>
    <n v="152411"/>
    <n v="-152411"/>
    <s v="008412"/>
    <s v="0 "/>
    <s v="PROVISIÓN CESANTÍAS 2         "/>
    <s v="1012318936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20201    "/>
    <s v="0           "/>
    <s v="0           "/>
    <s v="0           "/>
    <s v="0           "/>
    <s v="0           "/>
    <s v="0           "/>
    <s v="0           "/>
    <x v="7"/>
    <s v="1012318936     "/>
    <n v="1473"/>
    <n v="0"/>
    <n v="1473"/>
    <s v="008415"/>
    <s v="0 "/>
    <s v="PROVISIÓN INTERESES CEST. 2                    "/>
    <s v="1012318936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20201    "/>
    <s v="0           "/>
    <s v="0           "/>
    <s v="0           "/>
    <s v="0           "/>
    <s v="0           "/>
    <s v="0           "/>
    <s v="0           "/>
    <x v="5"/>
    <s v="1012318936     "/>
    <n v="0"/>
    <n v="1473"/>
    <n v="-1473"/>
    <s v="008415"/>
    <s v="0 "/>
    <s v="PROVISIÓN INTERESES CEST. 2                    "/>
    <s v="1012318936  "/>
    <n v="73002"/>
    <d v="2024-05-31T00:00:00"/>
    <m/>
    <n v="0"/>
    <s v="24053101-6    "/>
    <s v="2024"/>
    <s v="05"/>
    <d v="2024-05-31T00:00:00"/>
  </r>
  <r>
    <s v="14"/>
    <s v="800"/>
    <s v="U901 "/>
    <s v="01 "/>
    <s v="103"/>
    <s v="32231     "/>
    <s v="0           "/>
    <s v="0           "/>
    <s v="0           "/>
    <s v="0           "/>
    <s v="0           "/>
    <s v="0           "/>
    <s v="0           "/>
    <x v="4"/>
    <s v="1012335453     "/>
    <n v="18107"/>
    <n v="0"/>
    <n v="18107"/>
    <s v="008415"/>
    <s v="0 "/>
    <s v="PROVISIÓN INTERESES CEST. 2                    "/>
    <s v="1012335453  "/>
    <n v="73002"/>
    <d v="2024-05-31T00:00:00"/>
    <m/>
    <n v="0"/>
    <s v="24053101-6    "/>
    <s v="2024"/>
    <s v="05"/>
    <d v="2024-05-31T00:00:00"/>
  </r>
  <r>
    <s v="14"/>
    <s v="800"/>
    <s v="U901 "/>
    <s v="01 "/>
    <s v="103"/>
    <s v="32231     "/>
    <s v="0           "/>
    <s v="0           "/>
    <s v="0           "/>
    <s v="0           "/>
    <s v="0           "/>
    <s v="0           "/>
    <s v="0           "/>
    <x v="5"/>
    <s v="1012335453     "/>
    <n v="0"/>
    <n v="18107"/>
    <n v="-18107"/>
    <s v="008415"/>
    <s v="0 "/>
    <s v="PROVISIÓN INTERESES CEST. 2                    "/>
    <s v="1012335453  "/>
    <n v="73002"/>
    <d v="2024-05-31T00:00:00"/>
    <m/>
    <n v="0"/>
    <s v="24053101-6    "/>
    <s v="2024"/>
    <s v="05"/>
    <d v="2024-05-31T00:00:00"/>
  </r>
  <r>
    <s v="14"/>
    <s v="800"/>
    <s v="U901 "/>
    <s v="01 "/>
    <s v="103"/>
    <s v="32231     "/>
    <s v="0           "/>
    <s v="0           "/>
    <s v="0           "/>
    <s v="0           "/>
    <s v="0           "/>
    <s v="0           "/>
    <s v="0           "/>
    <x v="2"/>
    <s v="1012335453     "/>
    <n v="290042"/>
    <n v="0"/>
    <n v="290042"/>
    <s v="008407"/>
    <s v="0 "/>
    <s v="PROVISIÓN PRIMA SERVICIOS 2                   "/>
    <s v="1012335453  "/>
    <n v="73002"/>
    <d v="2024-05-31T00:00:00"/>
    <m/>
    <n v="0"/>
    <s v="24053101-6    "/>
    <s v="2024"/>
    <s v="05"/>
    <d v="2024-05-31T00:00:00"/>
  </r>
  <r>
    <s v="14"/>
    <s v="800"/>
    <s v="U901 "/>
    <s v="01 "/>
    <s v="103"/>
    <s v="32231     "/>
    <s v="0           "/>
    <s v="0           "/>
    <s v="0           "/>
    <s v="0           "/>
    <s v="0           "/>
    <s v="0           "/>
    <s v="0           "/>
    <x v="3"/>
    <s v="1012335453     "/>
    <n v="0"/>
    <n v="290042"/>
    <n v="-290042"/>
    <s v="008407"/>
    <s v="0 "/>
    <s v="PROVISIÓN PRIMA SERVICIOS 2                   "/>
    <s v="1012335453  "/>
    <n v="73002"/>
    <d v="2024-05-31T00:00:00"/>
    <m/>
    <n v="0"/>
    <s v="24053101-6    "/>
    <s v="2024"/>
    <s v="05"/>
    <d v="2024-05-31T00:00:00"/>
  </r>
  <r>
    <s v="14"/>
    <s v="800"/>
    <s v="U901 "/>
    <s v="01 "/>
    <s v="103"/>
    <s v="32231     "/>
    <s v="0           "/>
    <s v="0           "/>
    <s v="0           "/>
    <s v="0           "/>
    <s v="0           "/>
    <s v="0           "/>
    <s v="0           "/>
    <x v="0"/>
    <s v="1012335453     "/>
    <n v="290042"/>
    <n v="0"/>
    <n v="290042"/>
    <s v="008412"/>
    <s v="0 "/>
    <s v="PROVISIÓN CESANTÍAS 2         "/>
    <s v="1012335453  "/>
    <n v="73002"/>
    <d v="2024-05-31T00:00:00"/>
    <m/>
    <n v="0"/>
    <s v="24053101-6    "/>
    <s v="2024"/>
    <s v="05"/>
    <d v="2024-05-31T00:00:00"/>
  </r>
  <r>
    <s v="14"/>
    <s v="800"/>
    <s v="U901 "/>
    <s v="01 "/>
    <s v="103"/>
    <s v="32231     "/>
    <s v="0           "/>
    <s v="0           "/>
    <s v="0           "/>
    <s v="0           "/>
    <s v="0           "/>
    <s v="0           "/>
    <s v="0           "/>
    <x v="1"/>
    <s v="1012335453     "/>
    <n v="0"/>
    <n v="290042"/>
    <n v="-290042"/>
    <s v="008412"/>
    <s v="0 "/>
    <s v="PROVISIÓN CESANTÍAS 2         "/>
    <s v="1012335453  "/>
    <n v="73002"/>
    <d v="2024-05-31T00:00:00"/>
    <m/>
    <n v="0"/>
    <s v="24053101-6    "/>
    <s v="2024"/>
    <s v="05"/>
    <d v="2024-05-31T00:00:00"/>
  </r>
  <r>
    <s v="14"/>
    <s v="800"/>
    <s v="U901 "/>
    <s v="01 "/>
    <s v="103"/>
    <s v="32231     "/>
    <s v="0           "/>
    <s v="0           "/>
    <s v="0           "/>
    <s v="0           "/>
    <s v="0           "/>
    <s v="0           "/>
    <s v="0           "/>
    <x v="11"/>
    <s v="1012335453     "/>
    <n v="138280"/>
    <n v="0"/>
    <n v="138280"/>
    <s v="008402"/>
    <s v="0 "/>
    <s v="PROVISIÓN VACACIONES 2             "/>
    <s v="1012335453  "/>
    <n v="73002"/>
    <d v="2024-05-31T00:00:00"/>
    <m/>
    <n v="0"/>
    <s v="24053101-6    "/>
    <s v="2024"/>
    <s v="05"/>
    <d v="2024-05-31T00:00:00"/>
  </r>
  <r>
    <s v="14"/>
    <s v="800"/>
    <s v="U901 "/>
    <s v="01 "/>
    <s v="103"/>
    <s v="32231     "/>
    <s v="0           "/>
    <s v="0           "/>
    <s v="0           "/>
    <s v="0           "/>
    <s v="0           "/>
    <s v="0           "/>
    <s v="0           "/>
    <x v="10"/>
    <s v="1012335453     "/>
    <n v="0"/>
    <n v="138280"/>
    <n v="-138280"/>
    <s v="008402"/>
    <s v="0 "/>
    <s v="PROVISIÓN VACACIONES 2             "/>
    <s v="1012335453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90501    "/>
    <s v="0           "/>
    <s v="0           "/>
    <s v="0           "/>
    <s v="0           "/>
    <s v="0           "/>
    <s v="0           "/>
    <s v="0           "/>
    <x v="9"/>
    <s v="1016026346     "/>
    <n v="199916"/>
    <n v="0"/>
    <n v="199916"/>
    <s v="008402"/>
    <s v="0 "/>
    <s v="PROVISIÓN VACACIONES 2             "/>
    <s v="1016026346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90501    "/>
    <s v="0           "/>
    <s v="0           "/>
    <s v="0           "/>
    <s v="0           "/>
    <s v="0           "/>
    <s v="0           "/>
    <s v="0           "/>
    <x v="10"/>
    <s v="1016026346     "/>
    <n v="0"/>
    <n v="199916"/>
    <n v="-199916"/>
    <s v="008402"/>
    <s v="0 "/>
    <s v="PROVISIÓN VACACIONES 2             "/>
    <s v="1016026346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90501    "/>
    <s v="0           "/>
    <s v="0           "/>
    <s v="0           "/>
    <s v="0           "/>
    <s v="0           "/>
    <s v="0           "/>
    <s v="0           "/>
    <x v="8"/>
    <s v="1016026346     "/>
    <n v="399833"/>
    <n v="0"/>
    <n v="399833"/>
    <s v="008407"/>
    <s v="0 "/>
    <s v="PROVISIÓN PRIMA SERVICIOS 2                   "/>
    <s v="1016026346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90501    "/>
    <s v="0           "/>
    <s v="0           "/>
    <s v="0           "/>
    <s v="0           "/>
    <s v="0           "/>
    <s v="0           "/>
    <s v="0           "/>
    <x v="3"/>
    <s v="1016026346     "/>
    <n v="0"/>
    <n v="399833"/>
    <n v="-399833"/>
    <s v="008407"/>
    <s v="0 "/>
    <s v="PROVISIÓN PRIMA SERVICIOS 2                   "/>
    <s v="1016026346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90501    "/>
    <s v="0           "/>
    <s v="0           "/>
    <s v="0           "/>
    <s v="0           "/>
    <s v="0           "/>
    <s v="0           "/>
    <s v="0           "/>
    <x v="6"/>
    <s v="1016026346     "/>
    <n v="399834"/>
    <n v="0"/>
    <n v="399834"/>
    <s v="008412"/>
    <s v="0 "/>
    <s v="PROVISIÓN CESANTÍAS 2         "/>
    <s v="1016026346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90501    "/>
    <s v="0           "/>
    <s v="0           "/>
    <s v="0           "/>
    <s v="0           "/>
    <s v="0           "/>
    <s v="0           "/>
    <s v="0           "/>
    <x v="1"/>
    <s v="1016026346     "/>
    <n v="0"/>
    <n v="399834"/>
    <n v="-399834"/>
    <s v="008412"/>
    <s v="0 "/>
    <s v="PROVISIÓN CESANTÍAS 2         "/>
    <s v="1016026346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90501    "/>
    <s v="0           "/>
    <s v="0           "/>
    <s v="0           "/>
    <s v="0           "/>
    <s v="0           "/>
    <s v="0           "/>
    <s v="0           "/>
    <x v="7"/>
    <s v="1016026346     "/>
    <n v="35985"/>
    <n v="0"/>
    <n v="35985"/>
    <s v="008415"/>
    <s v="0 "/>
    <s v="PROVISIÓN INTERESES CEST. 2                    "/>
    <s v="1016026346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90501    "/>
    <s v="0           "/>
    <s v="0           "/>
    <s v="0           "/>
    <s v="0           "/>
    <s v="0           "/>
    <s v="0           "/>
    <s v="0           "/>
    <x v="5"/>
    <s v="1016026346     "/>
    <n v="0"/>
    <n v="35985"/>
    <n v="-35985"/>
    <s v="008415"/>
    <s v="0 "/>
    <s v="PROVISIÓN INTERESES CEST. 2                    "/>
    <s v="1016026346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30501    "/>
    <s v="0           "/>
    <s v="0           "/>
    <s v="0           "/>
    <s v="0           "/>
    <s v="0           "/>
    <s v="0           "/>
    <s v="0           "/>
    <x v="4"/>
    <s v="1018414287     "/>
    <n v="13180"/>
    <n v="0"/>
    <n v="13180"/>
    <s v="008415"/>
    <s v="0 "/>
    <s v="PROVISIÓN INTERESES CEST. 2                    "/>
    <s v="1018414287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30501    "/>
    <s v="0           "/>
    <s v="0           "/>
    <s v="0           "/>
    <s v="0           "/>
    <s v="0           "/>
    <s v="0           "/>
    <s v="0           "/>
    <x v="5"/>
    <s v="1018414287     "/>
    <n v="0"/>
    <n v="13180"/>
    <n v="-13180"/>
    <s v="008415"/>
    <s v="0 "/>
    <s v="PROVISIÓN INTERESES CEST. 2                    "/>
    <s v="1018414287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30501    "/>
    <s v="0           "/>
    <s v="0           "/>
    <s v="0           "/>
    <s v="0           "/>
    <s v="0           "/>
    <s v="0           "/>
    <s v="0           "/>
    <x v="0"/>
    <s v="1018414287     "/>
    <n v="227250"/>
    <n v="0"/>
    <n v="227250"/>
    <s v="008412"/>
    <s v="0 "/>
    <s v="PROVISIÓN CESANTÍAS 2         "/>
    <s v="1018414287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30501    "/>
    <s v="0           "/>
    <s v="0           "/>
    <s v="0           "/>
    <s v="0           "/>
    <s v="0           "/>
    <s v="0           "/>
    <s v="0           "/>
    <x v="1"/>
    <s v="1018414287     "/>
    <n v="0"/>
    <n v="227250"/>
    <n v="-227250"/>
    <s v="008412"/>
    <s v="0 "/>
    <s v="PROVISIÓN CESANTÍAS 2         "/>
    <s v="1018414287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30501    "/>
    <s v="0           "/>
    <s v="0           "/>
    <s v="0           "/>
    <s v="0           "/>
    <s v="0           "/>
    <s v="0           "/>
    <s v="0           "/>
    <x v="2"/>
    <s v="1018414287     "/>
    <n v="227250"/>
    <n v="0"/>
    <n v="227250"/>
    <s v="008407"/>
    <s v="0 "/>
    <s v="PROVISIÓN PRIMA SERVICIOS 2                   "/>
    <s v="1018414287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30501    "/>
    <s v="0           "/>
    <s v="0           "/>
    <s v="0           "/>
    <s v="0           "/>
    <s v="0           "/>
    <s v="0           "/>
    <s v="0           "/>
    <x v="3"/>
    <s v="1018414287     "/>
    <n v="0"/>
    <n v="227250"/>
    <n v="-227250"/>
    <s v="008407"/>
    <s v="0 "/>
    <s v="PROVISIÓN PRIMA SERVICIOS 2                   "/>
    <s v="1018414287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30501    "/>
    <s v="0           "/>
    <s v="0           "/>
    <s v="0           "/>
    <s v="0           "/>
    <s v="0           "/>
    <s v="0           "/>
    <s v="0           "/>
    <x v="11"/>
    <s v="1018414287     "/>
    <n v="106875"/>
    <n v="0"/>
    <n v="106875"/>
    <s v="008402"/>
    <s v="0 "/>
    <s v="PROVISIÓN VACACIONES 2             "/>
    <s v="1018414287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30501    "/>
    <s v="0           "/>
    <s v="0           "/>
    <s v="0           "/>
    <s v="0           "/>
    <s v="0           "/>
    <s v="0           "/>
    <s v="0           "/>
    <x v="10"/>
    <s v="1018414287     "/>
    <n v="0"/>
    <n v="106875"/>
    <n v="-106875"/>
    <s v="008402"/>
    <s v="0 "/>
    <s v="PROVISIÓN VACACIONES 2             "/>
    <s v="1018414287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2     "/>
    <s v="0           "/>
    <s v="0           "/>
    <s v="0           "/>
    <s v="0           "/>
    <s v="0           "/>
    <s v="0           "/>
    <s v="0           "/>
    <x v="11"/>
    <s v="1022437327     "/>
    <n v="99943"/>
    <n v="0"/>
    <n v="99943"/>
    <s v="008402"/>
    <s v="0 "/>
    <s v="PROVISIÓN VACACIONES 2             "/>
    <s v="1022437327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2     "/>
    <s v="0           "/>
    <s v="0           "/>
    <s v="0           "/>
    <s v="0           "/>
    <s v="0           "/>
    <s v="0           "/>
    <s v="0           "/>
    <x v="10"/>
    <s v="1022437327     "/>
    <n v="0"/>
    <n v="99943"/>
    <n v="-99943"/>
    <s v="008402"/>
    <s v="0 "/>
    <s v="PROVISIÓN VACACIONES 2             "/>
    <s v="1022437327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2     "/>
    <s v="0           "/>
    <s v="0           "/>
    <s v="0           "/>
    <s v="0           "/>
    <s v="0           "/>
    <s v="0           "/>
    <s v="0           "/>
    <x v="2"/>
    <s v="1022437327     "/>
    <n v="213395"/>
    <n v="0"/>
    <n v="213395"/>
    <s v="008407"/>
    <s v="0 "/>
    <s v="PROVISIÓN PRIMA SERVICIOS 2                   "/>
    <s v="1022437327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2     "/>
    <s v="0           "/>
    <s v="0           "/>
    <s v="0           "/>
    <s v="0           "/>
    <s v="0           "/>
    <s v="0           "/>
    <s v="0           "/>
    <x v="3"/>
    <s v="1022437327     "/>
    <n v="0"/>
    <n v="213395"/>
    <n v="-213395"/>
    <s v="008407"/>
    <s v="0 "/>
    <s v="PROVISIÓN PRIMA SERVICIOS 2                   "/>
    <s v="1022437327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2     "/>
    <s v="0           "/>
    <s v="0           "/>
    <s v="0           "/>
    <s v="0           "/>
    <s v="0           "/>
    <s v="0           "/>
    <s v="0           "/>
    <x v="0"/>
    <s v="1022437327     "/>
    <n v="230979"/>
    <n v="0"/>
    <n v="230979"/>
    <s v="008412"/>
    <s v="0 "/>
    <s v="PROVISIÓN CESANTÍAS 2         "/>
    <s v="1022437327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2     "/>
    <s v="0           "/>
    <s v="0           "/>
    <s v="0           "/>
    <s v="0           "/>
    <s v="0           "/>
    <s v="0           "/>
    <s v="0           "/>
    <x v="1"/>
    <s v="1022437327     "/>
    <n v="0"/>
    <n v="230979"/>
    <n v="-230979"/>
    <s v="008412"/>
    <s v="0 "/>
    <s v="PROVISIÓN CESANTÍAS 2         "/>
    <s v="1022437327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2     "/>
    <s v="0           "/>
    <s v="0           "/>
    <s v="0           "/>
    <s v="0           "/>
    <s v="0           "/>
    <s v="0           "/>
    <s v="0           "/>
    <x v="4"/>
    <s v="1022437327     "/>
    <n v="21199"/>
    <n v="0"/>
    <n v="21199"/>
    <s v="008415"/>
    <s v="0 "/>
    <s v="PROVISIÓN INTERESES CEST. 2                    "/>
    <s v="1022437327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2     "/>
    <s v="0           "/>
    <s v="0           "/>
    <s v="0           "/>
    <s v="0           "/>
    <s v="0           "/>
    <s v="0           "/>
    <s v="0           "/>
    <x v="5"/>
    <s v="1022437327     "/>
    <n v="0"/>
    <n v="21199"/>
    <n v="-21199"/>
    <s v="008415"/>
    <s v="0 "/>
    <s v="PROVISIÓN INTERESES CEST. 2                    "/>
    <s v="1022437327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4"/>
    <s v="1065884047     "/>
    <n v="55883"/>
    <n v="0"/>
    <n v="55883"/>
    <s v="008415"/>
    <s v="0 "/>
    <s v="PROVISIÓN INTERESES CEST. 2                    "/>
    <s v="1065884047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5"/>
    <s v="1065884047     "/>
    <n v="0"/>
    <n v="55883"/>
    <n v="-55883"/>
    <s v="008415"/>
    <s v="0 "/>
    <s v="PROVISIÓN INTERESES CEST. 2                    "/>
    <s v="1065884047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0"/>
    <s v="1065884047     "/>
    <n v="649167"/>
    <n v="0"/>
    <n v="649167"/>
    <s v="008412"/>
    <s v="0 "/>
    <s v="PROVISIÓN CESANTÍAS 2         "/>
    <s v="1065884047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1"/>
    <s v="1065884047     "/>
    <n v="0"/>
    <n v="649167"/>
    <n v="-649167"/>
    <s v="008412"/>
    <s v="0 "/>
    <s v="PROVISIÓN CESANTÍAS 2         "/>
    <s v="1065884047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11"/>
    <s v="1065884047     "/>
    <n v="299167"/>
    <n v="0"/>
    <n v="299167"/>
    <s v="008402"/>
    <s v="0 "/>
    <s v="PROVISIÓN VACACIONES 2             "/>
    <s v="1065884047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10"/>
    <s v="1065884047     "/>
    <n v="0"/>
    <n v="299167"/>
    <n v="-299167"/>
    <s v="008402"/>
    <s v="0 "/>
    <s v="PROVISIÓN VACACIONES 2             "/>
    <s v="1065884047  "/>
    <n v="73002"/>
    <d v="2024-05-31T00:00:00"/>
    <m/>
    <n v="0"/>
    <s v="24053101-6    "/>
    <s v="2024"/>
    <s v="05"/>
    <d v="2024-05-31T00:00:00"/>
  </r>
  <r>
    <s v="61"/>
    <s v="800"/>
    <s v="800  "/>
    <s v="01 "/>
    <s v="101"/>
    <s v="050101    "/>
    <s v="0           "/>
    <s v="0           "/>
    <s v="0           "/>
    <s v="0           "/>
    <s v="0           "/>
    <s v="0           "/>
    <s v="0           "/>
    <x v="23"/>
    <s v="NOMINAS        "/>
    <n v="335000"/>
    <n v="0"/>
    <n v="335000"/>
    <s v="001050"/>
    <s v="0 "/>
    <s v="SALARIO                                     "/>
    <s v="39805689    "/>
    <n v="72955"/>
    <d v="2024-05-31T00:00:00"/>
    <m/>
    <n v="0"/>
    <s v="24053101-4    "/>
    <s v="2024"/>
    <s v="05"/>
    <d v="2024-05-31T00:00:00"/>
  </r>
  <r>
    <s v="61"/>
    <s v="800"/>
    <s v="800  "/>
    <s v="01 "/>
    <s v="101"/>
    <s v="050101    "/>
    <s v="0           "/>
    <s v="0           "/>
    <s v="0           "/>
    <s v="0           "/>
    <s v="0           "/>
    <s v="0           "/>
    <s v="0           "/>
    <x v="23"/>
    <s v="NOMINAS        "/>
    <n v="335000"/>
    <n v="0"/>
    <n v="335000"/>
    <s v="001205"/>
    <s v="0 "/>
    <s v="AJUSTE DE SALARIO"/>
    <s v="39805689    "/>
    <n v="72955"/>
    <d v="2024-05-31T00:00:00"/>
    <m/>
    <n v="0"/>
    <s v="24053101-4    "/>
    <s v="2024"/>
    <s v="05"/>
    <d v="2024-05-31T00:00:00"/>
  </r>
  <r>
    <s v="61"/>
    <s v="800"/>
    <s v="800  "/>
    <s v="01 "/>
    <s v="101"/>
    <s v="050101    "/>
    <s v="0           "/>
    <s v="0           "/>
    <s v="0           "/>
    <s v="0           "/>
    <s v="0           "/>
    <s v="0           "/>
    <s v="0           "/>
    <x v="14"/>
    <s v="800130907      "/>
    <n v="0"/>
    <n v="26800"/>
    <n v="-26800"/>
    <s v="002205"/>
    <s v="0 "/>
    <s v="SALUD EMPLEADO"/>
    <s v="39805689    "/>
    <n v="72955"/>
    <d v="2024-05-31T00:00:00"/>
    <m/>
    <n v="0"/>
    <s v="24053101-4    "/>
    <s v="2024"/>
    <s v="05"/>
    <d v="2024-05-31T00:00:00"/>
  </r>
  <r>
    <s v="61"/>
    <s v="800"/>
    <s v="800  "/>
    <s v="01 "/>
    <s v="101"/>
    <s v="050101    "/>
    <s v="0           "/>
    <s v="0           "/>
    <s v="0           "/>
    <s v="0           "/>
    <s v="0           "/>
    <s v="0           "/>
    <s v="0           "/>
    <x v="15"/>
    <s v="900336004      "/>
    <n v="0"/>
    <n v="26800"/>
    <n v="-26800"/>
    <s v="002210"/>
    <s v="0 "/>
    <s v="PENSIÓN EMPLEADO"/>
    <s v="39805689    "/>
    <n v="72955"/>
    <d v="2024-05-31T00:00:00"/>
    <m/>
    <n v="0"/>
    <s v="24053101-4    "/>
    <s v="2024"/>
    <s v="05"/>
    <d v="2024-05-31T00:00:00"/>
  </r>
  <r>
    <s v="61"/>
    <s v="800"/>
    <s v="U900 "/>
    <s v="01 "/>
    <s v="101"/>
    <s v="050101    "/>
    <s v="0           "/>
    <s v="0           "/>
    <s v="0           "/>
    <s v="0           "/>
    <s v="0           "/>
    <s v="0           "/>
    <s v="0           "/>
    <x v="24"/>
    <s v="900336004      "/>
    <n v="80400"/>
    <n v="0"/>
    <n v="80400"/>
    <s v="002221"/>
    <s v="0 "/>
    <s v="PENSIÓN PATRONO                                   "/>
    <s v="39805689    "/>
    <n v="72955"/>
    <d v="2024-05-31T00:00:00"/>
    <m/>
    <n v="0"/>
    <s v="24053101-4    "/>
    <s v="2024"/>
    <s v="05"/>
    <d v="2024-05-31T00:00:00"/>
  </r>
  <r>
    <s v="61"/>
    <s v="800"/>
    <s v="U900 "/>
    <s v="01 "/>
    <s v="101"/>
    <s v="050101    "/>
    <s v="0           "/>
    <s v="0           "/>
    <s v="0           "/>
    <s v="0           "/>
    <s v="0           "/>
    <s v="0           "/>
    <s v="0           "/>
    <x v="15"/>
    <s v="900336004      "/>
    <n v="0"/>
    <n v="80400"/>
    <n v="-80400"/>
    <s v="002221"/>
    <s v="0 "/>
    <s v="PENSIÓN PATRONO                                   "/>
    <s v="39805689    "/>
    <n v="72955"/>
    <d v="2024-05-31T00:00:00"/>
    <m/>
    <n v="0"/>
    <s v="24053101-4    "/>
    <s v="2024"/>
    <s v="05"/>
    <d v="2024-05-31T00:00:00"/>
  </r>
  <r>
    <s v="61"/>
    <s v="800"/>
    <s v="U900 "/>
    <s v="01 "/>
    <s v="101"/>
    <s v="050101    "/>
    <s v="0           "/>
    <s v="0           "/>
    <s v="0           "/>
    <s v="0           "/>
    <s v="0           "/>
    <s v="0           "/>
    <s v="0           "/>
    <x v="25"/>
    <s v="890903790      "/>
    <n v="16300"/>
    <n v="0"/>
    <n v="16300"/>
    <s v="002222"/>
    <s v="0 "/>
    <s v="RIESGO PROFESIONAL                                "/>
    <s v="39805689    "/>
    <n v="72955"/>
    <d v="2024-05-31T00:00:00"/>
    <m/>
    <n v="0"/>
    <s v="24053101-4    "/>
    <s v="2024"/>
    <s v="05"/>
    <d v="2024-05-31T00:00:00"/>
  </r>
  <r>
    <s v="61"/>
    <s v="800"/>
    <s v="U900 "/>
    <s v="01 "/>
    <s v="101"/>
    <s v="050101    "/>
    <s v="0           "/>
    <s v="0           "/>
    <s v="0           "/>
    <s v="0           "/>
    <s v="0           "/>
    <s v="0           "/>
    <s v="0           "/>
    <x v="19"/>
    <s v="890903790      "/>
    <n v="0"/>
    <n v="16300"/>
    <n v="-16300"/>
    <s v="002222"/>
    <s v="0 "/>
    <s v="RIESGO PROFESIONAL                                "/>
    <s v="39805689    "/>
    <n v="72955"/>
    <d v="2024-05-31T00:00:00"/>
    <m/>
    <n v="0"/>
    <s v="24053101-4    "/>
    <s v="2024"/>
    <s v="05"/>
    <d v="2024-05-31T00:00:00"/>
  </r>
  <r>
    <s v="61"/>
    <s v="800"/>
    <s v="U900 "/>
    <s v="01 "/>
    <s v="101"/>
    <s v="050101    "/>
    <s v="0           "/>
    <s v="0           "/>
    <s v="0           "/>
    <s v="0           "/>
    <s v="0           "/>
    <s v="0           "/>
    <s v="0           "/>
    <x v="26"/>
    <s v="860007336      "/>
    <n v="26800"/>
    <n v="0"/>
    <n v="26800"/>
    <s v="002910"/>
    <s v="0 "/>
    <s v="APORTE CAJA COMPENSACIÓN                          "/>
    <s v="39805689    "/>
    <n v="72955"/>
    <d v="2024-05-31T00:00:00"/>
    <m/>
    <n v="0"/>
    <s v="24053101-4    "/>
    <s v="2024"/>
    <s v="05"/>
    <d v="2024-05-31T00:00:00"/>
  </r>
  <r>
    <s v="61"/>
    <s v="800"/>
    <s v="U900 "/>
    <s v="01 "/>
    <s v="101"/>
    <s v="050101    "/>
    <s v="0           "/>
    <s v="0           "/>
    <s v="0           "/>
    <s v="0           "/>
    <s v="0           "/>
    <s v="0           "/>
    <s v="0           "/>
    <x v="21"/>
    <s v="860007336      "/>
    <n v="0"/>
    <n v="26800"/>
    <n v="-26800"/>
    <s v="002910"/>
    <s v="0 "/>
    <s v="APORTE CAJA COMPENSACIÓN                          "/>
    <s v="39805689    "/>
    <n v="72955"/>
    <d v="2024-05-31T00:00:00"/>
    <m/>
    <n v="0"/>
    <s v="24053101-4    "/>
    <s v="2024"/>
    <s v="05"/>
    <d v="2024-05-31T00:00:00"/>
  </r>
  <r>
    <s v="61"/>
    <s v="800"/>
    <s v="800  "/>
    <s v="01 "/>
    <s v="101"/>
    <s v="050101    "/>
    <s v="0           "/>
    <s v="0           "/>
    <s v="0           "/>
    <s v="0           "/>
    <s v="0           "/>
    <s v="0           "/>
    <s v="0           "/>
    <x v="22"/>
    <s v="NOMINAS        "/>
    <n v="0"/>
    <n v="616400"/>
    <n v="-616400"/>
    <s v="999901"/>
    <s v="0 "/>
    <s v="NETO A PAGAR"/>
    <s v="39805689    "/>
    <n v="72955"/>
    <d v="2024-05-31T00:00:00"/>
    <m/>
    <n v="0"/>
    <s v="24053101-4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10"/>
    <s v="79705956       "/>
    <n v="587523"/>
    <n v="0"/>
    <n v="587523"/>
    <s v="000050"/>
    <s v="0 "/>
    <s v="DÍAS HÁBILES EN VACACIONES                        "/>
    <s v="79705956    "/>
    <n v="72783"/>
    <d v="2024-05-31T00:00:00"/>
    <m/>
    <n v="0"/>
    <s v="24053101-1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12"/>
    <s v="NOMINAS        "/>
    <n v="146881"/>
    <n v="0"/>
    <n v="146881"/>
    <s v="000051"/>
    <s v="0 "/>
    <s v="DÍAS NO HÁBILES EN VACACIONES                     "/>
    <s v="79705956    "/>
    <n v="72783"/>
    <d v="2024-05-31T00:00:00"/>
    <m/>
    <n v="0"/>
    <s v="24053101-1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12"/>
    <s v="NOMINAS        "/>
    <n v="343167"/>
    <n v="0"/>
    <n v="343167"/>
    <s v="001050"/>
    <s v="0 "/>
    <s v="SALARIO                                     "/>
    <s v="79705956    "/>
    <n v="72783"/>
    <d v="2024-05-31T00:00:00"/>
    <m/>
    <n v="0"/>
    <s v="24053101-1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27"/>
    <s v="NOMINAS        "/>
    <n v="27000"/>
    <n v="0"/>
    <n v="27000"/>
    <s v="001300"/>
    <s v="0 "/>
    <s v="AUXILIO DE TRANSPORTE "/>
    <s v="79705956    "/>
    <n v="72783"/>
    <d v="2024-05-31T00:00:00"/>
    <m/>
    <n v="0"/>
    <s v="24053101-1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14"/>
    <s v="800130907      "/>
    <n v="0"/>
    <n v="55739"/>
    <n v="-55739"/>
    <s v="002205"/>
    <s v="0 "/>
    <s v="SALUD EMPLEADO"/>
    <s v="79705956    "/>
    <n v="72783"/>
    <d v="2024-05-31T00:00:00"/>
    <m/>
    <n v="0"/>
    <s v="24053101-1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15"/>
    <s v="900336004      "/>
    <n v="0"/>
    <n v="55739"/>
    <n v="-55739"/>
    <s v="002210"/>
    <s v="0 "/>
    <s v="PENSIÓN EMPLEADO"/>
    <s v="79705956    "/>
    <n v="72783"/>
    <d v="2024-05-31T00:00:00"/>
    <m/>
    <n v="0"/>
    <s v="24053101-1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16"/>
    <s v="800130907      "/>
    <n v="61"/>
    <n v="0"/>
    <n v="61"/>
    <s v="002220"/>
    <s v="0 "/>
    <s v="SALUD PATRONO                                     "/>
    <s v="79705956    "/>
    <n v="72783"/>
    <d v="2024-05-31T00:00:00"/>
    <m/>
    <n v="0"/>
    <s v="24053101-1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14"/>
    <s v="800130907      "/>
    <n v="0"/>
    <n v="61"/>
    <n v="-61"/>
    <s v="002220"/>
    <s v="0 "/>
    <s v="SALUD PATRONO                                     "/>
    <s v="79705956    "/>
    <n v="72783"/>
    <d v="2024-05-31T00:00:00"/>
    <m/>
    <n v="0"/>
    <s v="24053101-1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17"/>
    <s v="900336004      "/>
    <n v="167261"/>
    <n v="0"/>
    <n v="167261"/>
    <s v="002221"/>
    <s v="0 "/>
    <s v="PENSIÓN PATRONO                                   "/>
    <s v="79705956    "/>
    <n v="72783"/>
    <d v="2024-05-31T00:00:00"/>
    <m/>
    <n v="0"/>
    <s v="24053101-1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15"/>
    <s v="900336004      "/>
    <n v="0"/>
    <n v="167261"/>
    <n v="-167261"/>
    <s v="002221"/>
    <s v="0 "/>
    <s v="PENSIÓN PATRONO                                   "/>
    <s v="79705956    "/>
    <n v="72783"/>
    <d v="2024-05-31T00:00:00"/>
    <m/>
    <n v="0"/>
    <s v="24053101-1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18"/>
    <s v="890903790      "/>
    <n v="8900"/>
    <n v="0"/>
    <n v="8900"/>
    <s v="002222"/>
    <s v="0 "/>
    <s v="RIESGO PROFESIONAL                                "/>
    <s v="79705956    "/>
    <n v="72783"/>
    <d v="2024-05-31T00:00:00"/>
    <m/>
    <n v="0"/>
    <s v="24053101-1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19"/>
    <s v="890903790      "/>
    <n v="0"/>
    <n v="8900"/>
    <n v="-8900"/>
    <s v="002222"/>
    <s v="0 "/>
    <s v="RIESGO PROFESIONAL                                "/>
    <s v="79705956    "/>
    <n v="72783"/>
    <d v="2024-05-31T00:00:00"/>
    <m/>
    <n v="0"/>
    <s v="24053101-1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20"/>
    <s v="860007336      "/>
    <n v="44000"/>
    <n v="0"/>
    <n v="44000"/>
    <s v="002910"/>
    <s v="0 "/>
    <s v="APORTE CAJA COMPENSACIÓN                          "/>
    <s v="79705956    "/>
    <n v="72783"/>
    <d v="2024-05-31T00:00:00"/>
    <m/>
    <n v="0"/>
    <s v="24053101-1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21"/>
    <s v="860007336      "/>
    <n v="0"/>
    <n v="44000"/>
    <n v="-44000"/>
    <s v="002910"/>
    <s v="0 "/>
    <s v="APORTE CAJA COMPENSACIÓN                          "/>
    <s v="79705956    "/>
    <n v="72783"/>
    <d v="2024-05-31T00:00:00"/>
    <m/>
    <n v="0"/>
    <s v="24053101-1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28"/>
    <s v="NOMINAS        "/>
    <n v="21833"/>
    <n v="0"/>
    <n v="21833"/>
    <s v="100004"/>
    <s v="0 "/>
    <s v="BONIFICACIÓN SALARIAL"/>
    <s v="79705956    "/>
    <n v="72783"/>
    <d v="2024-05-31T00:00:00"/>
    <m/>
    <n v="0"/>
    <s v="24053101-1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22"/>
    <s v="NOMINAS        "/>
    <n v="0"/>
    <n v="1014926"/>
    <n v="-1014926"/>
    <s v="999901"/>
    <s v="0 "/>
    <s v="NETO A PAGAR"/>
    <s v="79705956    "/>
    <n v="72783"/>
    <d v="2024-05-31T00:00:00"/>
    <m/>
    <n v="0"/>
    <s v="24053101-1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2"/>
    <s v="1065884047     "/>
    <n v="598333"/>
    <n v="0"/>
    <n v="598333"/>
    <s v="008407"/>
    <s v="0 "/>
    <s v="PROVISIÓN PRIMA SERVICIOS 2                   "/>
    <s v="1065884047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3"/>
    <s v="1065884047     "/>
    <n v="0"/>
    <n v="598333"/>
    <n v="-598333"/>
    <s v="008407"/>
    <s v="0 "/>
    <s v="PROVISIÓN PRIMA SERVICIOS 2                   "/>
    <s v="1065884047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11"/>
    <s v="1065886876     "/>
    <n v="74890"/>
    <n v="0"/>
    <n v="74890"/>
    <s v="008402"/>
    <s v="0 "/>
    <s v="PROVISIÓN VACACIONES 2             "/>
    <s v="1065886876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10"/>
    <s v="1065886876     "/>
    <n v="0"/>
    <n v="74890"/>
    <n v="-74890"/>
    <s v="008402"/>
    <s v="0 "/>
    <s v="PROVISIÓN VACACIONES 2             "/>
    <s v="1065886876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0"/>
    <s v="1065886876     "/>
    <n v="183535"/>
    <n v="0"/>
    <n v="183535"/>
    <s v="008412"/>
    <s v="0 "/>
    <s v="PROVISIÓN CESANTÍAS 2         "/>
    <s v="1065886876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1"/>
    <s v="1065886876     "/>
    <n v="0"/>
    <n v="183535"/>
    <n v="-183535"/>
    <s v="008412"/>
    <s v="0 "/>
    <s v="PROVISIÓN CESANTÍAS 2         "/>
    <s v="1065886876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2"/>
    <s v="1065886876     "/>
    <n v="163279"/>
    <n v="0"/>
    <n v="163279"/>
    <s v="008407"/>
    <s v="0 "/>
    <s v="PROVISIÓN PRIMA SERVICIOS 2                   "/>
    <s v="1065886876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3"/>
    <s v="1065886876     "/>
    <n v="0"/>
    <n v="163279"/>
    <n v="-163279"/>
    <s v="008407"/>
    <s v="0 "/>
    <s v="PROVISIÓN PRIMA SERVICIOS 2                   "/>
    <s v="1065886876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4"/>
    <s v="1065886876     "/>
    <n v="15556"/>
    <n v="0"/>
    <n v="15556"/>
    <s v="008415"/>
    <s v="0 "/>
    <s v="PROVISIÓN INTERESES CEST. 2                    "/>
    <s v="1065886876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5"/>
    <s v="1065886876     "/>
    <n v="0"/>
    <n v="15556"/>
    <n v="-15556"/>
    <s v="008415"/>
    <s v="0 "/>
    <s v="PROVISIÓN INTERESES CEST. 2                    "/>
    <s v="1065886876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4"/>
    <s v="1065902367     "/>
    <n v="19662"/>
    <n v="0"/>
    <n v="19662"/>
    <s v="008415"/>
    <s v="0 "/>
    <s v="PROVISIÓN INTERESES CEST. 2                    "/>
    <s v="1065902367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5"/>
    <s v="1065902367     "/>
    <n v="0"/>
    <n v="19662"/>
    <n v="-19662"/>
    <s v="008415"/>
    <s v="0 "/>
    <s v="PROVISIÓN INTERESES CEST. 2                    "/>
    <s v="1065902367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2"/>
    <s v="1065902367     "/>
    <n v="204146"/>
    <n v="0"/>
    <n v="204146"/>
    <s v="008407"/>
    <s v="0 "/>
    <s v="PROVISIÓN PRIMA SERVICIOS 2                   "/>
    <s v="1065902367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3"/>
    <s v="1065902367     "/>
    <n v="0"/>
    <n v="204146"/>
    <n v="-204146"/>
    <s v="008407"/>
    <s v="0 "/>
    <s v="PROVISIÓN PRIMA SERVICIOS 2                   "/>
    <s v="1065902367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0"/>
    <s v="1065902367     "/>
    <n v="218480"/>
    <n v="0"/>
    <n v="218480"/>
    <s v="008412"/>
    <s v="0 "/>
    <s v="PROVISIÓN CESANTÍAS 2         "/>
    <s v="1065902367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1"/>
    <s v="1065902367     "/>
    <n v="0"/>
    <n v="218480"/>
    <n v="-218480"/>
    <s v="008412"/>
    <s v="0 "/>
    <s v="PROVISIÓN CESANTÍAS 2         "/>
    <s v="1065902367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11"/>
    <s v="1065902367     "/>
    <n v="96726"/>
    <n v="0"/>
    <n v="96726"/>
    <s v="008402"/>
    <s v="0 "/>
    <s v="PROVISIÓN VACACIONES 2             "/>
    <s v="1065902367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10"/>
    <s v="1065902367     "/>
    <n v="0"/>
    <n v="96726"/>
    <n v="-96726"/>
    <s v="008402"/>
    <s v="0 "/>
    <s v="PROVISIÓN VACACIONES 2             "/>
    <s v="1065902367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50201    "/>
    <s v="0           "/>
    <s v="0           "/>
    <s v="0           "/>
    <s v="0           "/>
    <s v="0           "/>
    <s v="0           "/>
    <s v="0           "/>
    <x v="9"/>
    <s v="1069174158     "/>
    <n v="206867"/>
    <n v="0"/>
    <n v="206867"/>
    <s v="008402"/>
    <s v="0 "/>
    <s v="PROVISIÓN VACACIONES 2             "/>
    <s v="1069174158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50201    "/>
    <s v="0           "/>
    <s v="0           "/>
    <s v="0           "/>
    <s v="0           "/>
    <s v="0           "/>
    <s v="0           "/>
    <s v="0           "/>
    <x v="10"/>
    <s v="1069174158     "/>
    <n v="0"/>
    <n v="206867"/>
    <n v="-206867"/>
    <s v="008402"/>
    <s v="0 "/>
    <s v="PROVISIÓN VACACIONES 2             "/>
    <s v="1069174158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50201    "/>
    <s v="0           "/>
    <s v="0           "/>
    <s v="0           "/>
    <s v="0           "/>
    <s v="0           "/>
    <s v="0           "/>
    <s v="0           "/>
    <x v="8"/>
    <s v="1069174158     "/>
    <n v="235667"/>
    <n v="0"/>
    <n v="235667"/>
    <s v="008407"/>
    <s v="0 "/>
    <s v="PROVISIÓN PRIMA SERVICIOS 2                   "/>
    <s v="1069174158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50201    "/>
    <s v="0           "/>
    <s v="0           "/>
    <s v="0           "/>
    <s v="0           "/>
    <s v="0           "/>
    <s v="0           "/>
    <s v="0           "/>
    <x v="3"/>
    <s v="1069174158     "/>
    <n v="0"/>
    <n v="235667"/>
    <n v="-235667"/>
    <s v="008407"/>
    <s v="0 "/>
    <s v="PROVISIÓN PRIMA SERVICIOS 2                   "/>
    <s v="1069174158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50201    "/>
    <s v="0           "/>
    <s v="0           "/>
    <s v="0           "/>
    <s v="0           "/>
    <s v="0           "/>
    <s v="0           "/>
    <s v="0           "/>
    <x v="6"/>
    <s v="1069174158     "/>
    <n v="184083"/>
    <n v="0"/>
    <n v="184083"/>
    <s v="008412"/>
    <s v="0 "/>
    <s v="PROVISIÓN CESANTÍAS 2         "/>
    <s v="1069174158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50201    "/>
    <s v="0           "/>
    <s v="0           "/>
    <s v="0           "/>
    <s v="0           "/>
    <s v="0           "/>
    <s v="0           "/>
    <s v="0           "/>
    <x v="1"/>
    <s v="1069174158     "/>
    <n v="0"/>
    <n v="184083"/>
    <n v="-184083"/>
    <s v="008412"/>
    <s v="0 "/>
    <s v="PROVISIÓN CESANTÍAS 2         "/>
    <s v="1069174158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50201    "/>
    <s v="0           "/>
    <s v="0           "/>
    <s v="0           "/>
    <s v="0           "/>
    <s v="0           "/>
    <s v="0           "/>
    <s v="0           "/>
    <x v="7"/>
    <s v="1069174158     "/>
    <n v="18276"/>
    <n v="0"/>
    <n v="18276"/>
    <s v="008415"/>
    <s v="0 "/>
    <s v="PROVISIÓN INTERESES CEST. 2                    "/>
    <s v="1069174158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50201    "/>
    <s v="0           "/>
    <s v="0           "/>
    <s v="0           "/>
    <s v="0           "/>
    <s v="0           "/>
    <s v="0           "/>
    <s v="0           "/>
    <x v="5"/>
    <s v="1069174158     "/>
    <n v="0"/>
    <n v="18276"/>
    <n v="-18276"/>
    <s v="008415"/>
    <s v="0 "/>
    <s v="PROVISIÓN INTERESES CEST. 2                    "/>
    <s v="1069174158  "/>
    <n v="73002"/>
    <d v="2024-05-31T00:00:00"/>
    <m/>
    <n v="0"/>
    <s v="24053101-6    "/>
    <s v="2024"/>
    <s v="05"/>
    <d v="2024-05-31T00:00:00"/>
  </r>
  <r>
    <s v="01"/>
    <s v="800"/>
    <s v="800  "/>
    <s v="01 "/>
    <s v="101"/>
    <s v="39002     "/>
    <s v="0           "/>
    <s v="0           "/>
    <s v="0           "/>
    <s v="0           "/>
    <s v="0           "/>
    <s v="0           "/>
    <s v="0           "/>
    <x v="10"/>
    <s v="80578822       "/>
    <n v="1306466"/>
    <n v="0"/>
    <n v="1306466"/>
    <s v="000050"/>
    <s v="0 "/>
    <s v="DÍAS HÁBILES EN VACACIONES                        "/>
    <s v="80578822    "/>
    <n v="72824"/>
    <d v="2024-05-31T00:00:00"/>
    <m/>
    <n v="0"/>
    <s v="24053101-2    "/>
    <s v="2024"/>
    <s v="05"/>
    <d v="2024-05-31T00:00:00"/>
  </r>
  <r>
    <s v="01"/>
    <s v="800"/>
    <s v="800  "/>
    <s v="01 "/>
    <s v="101"/>
    <s v="39002     "/>
    <s v="0           "/>
    <s v="0           "/>
    <s v="0           "/>
    <s v="0           "/>
    <s v="0           "/>
    <s v="0           "/>
    <s v="0           "/>
    <x v="12"/>
    <s v="NOMINAS        "/>
    <n v="174195"/>
    <n v="0"/>
    <n v="174195"/>
    <s v="000051"/>
    <s v="0 "/>
    <s v="DÍAS NO HÁBILES EN VACACIONES                     "/>
    <s v="80578822    "/>
    <n v="72824"/>
    <d v="2024-05-31T00:00:00"/>
    <m/>
    <n v="0"/>
    <s v="24053101-2    "/>
    <s v="2024"/>
    <s v="05"/>
    <d v="2024-05-31T00:00:00"/>
  </r>
  <r>
    <s v="01"/>
    <s v="800"/>
    <s v="800  "/>
    <s v="01 "/>
    <s v="101"/>
    <s v="39002     "/>
    <s v="0           "/>
    <s v="0           "/>
    <s v="0           "/>
    <s v="0           "/>
    <s v="0           "/>
    <s v="0           "/>
    <s v="0           "/>
    <x v="12"/>
    <s v="NOMINAS        "/>
    <n v="1104600"/>
    <n v="0"/>
    <n v="1104600"/>
    <s v="001050"/>
    <s v="0 "/>
    <s v="SALARIO                                     "/>
    <s v="80578822    "/>
    <n v="72824"/>
    <d v="2024-05-31T00:00:00"/>
    <m/>
    <n v="0"/>
    <s v="24053101-2    "/>
    <s v="2024"/>
    <s v="05"/>
    <d v="2024-05-31T00:00:00"/>
  </r>
  <r>
    <s v="01"/>
    <s v="800"/>
    <s v="800  "/>
    <s v="01 "/>
    <s v="101"/>
    <s v="39002     "/>
    <s v="0           "/>
    <s v="0           "/>
    <s v="0           "/>
    <s v="0           "/>
    <s v="0           "/>
    <s v="0           "/>
    <s v="0           "/>
    <x v="27"/>
    <s v="NOMINAS        "/>
    <n v="75600"/>
    <n v="0"/>
    <n v="75600"/>
    <s v="001300"/>
    <s v="0 "/>
    <s v="AUXILIO DE TRANSPORTE "/>
    <s v="80578822    "/>
    <n v="72824"/>
    <d v="2024-05-31T00:00:00"/>
    <m/>
    <n v="0"/>
    <s v="24053101-2    "/>
    <s v="2024"/>
    <s v="05"/>
    <d v="2024-05-31T00:00:00"/>
  </r>
  <r>
    <s v="01"/>
    <s v="800"/>
    <s v="800  "/>
    <s v="01 "/>
    <s v="101"/>
    <s v="39002     "/>
    <s v="0           "/>
    <s v="0           "/>
    <s v="0           "/>
    <s v="0           "/>
    <s v="0           "/>
    <s v="0           "/>
    <s v="0           "/>
    <x v="14"/>
    <s v="830003564      "/>
    <n v="0"/>
    <n v="122400"/>
    <n v="-122400"/>
    <s v="002205"/>
    <s v="0 "/>
    <s v="SALUD EMPLEADO"/>
    <s v="80578822    "/>
    <n v="72824"/>
    <d v="2024-05-31T00:00:00"/>
    <m/>
    <n v="0"/>
    <s v="24053101-2    "/>
    <s v="2024"/>
    <s v="05"/>
    <d v="2024-05-31T00:00:00"/>
  </r>
  <r>
    <s v="01"/>
    <s v="800"/>
    <s v="800  "/>
    <s v="01 "/>
    <s v="101"/>
    <s v="39002     "/>
    <s v="0           "/>
    <s v="0           "/>
    <s v="0           "/>
    <s v="0           "/>
    <s v="0           "/>
    <s v="0           "/>
    <s v="0           "/>
    <x v="15"/>
    <s v="900336004      "/>
    <n v="0"/>
    <n v="122400"/>
    <n v="-122400"/>
    <s v="002210"/>
    <s v="0 "/>
    <s v="PENSIÓN EMPLEADO"/>
    <s v="80578822    "/>
    <n v="72824"/>
    <d v="2024-05-31T00:00:00"/>
    <m/>
    <n v="0"/>
    <s v="24053101-2    "/>
    <s v="2024"/>
    <s v="05"/>
    <d v="2024-05-31T00:00:00"/>
  </r>
  <r>
    <s v="01"/>
    <s v="800"/>
    <s v="U900 "/>
    <s v="01 "/>
    <s v="101"/>
    <s v="39002     "/>
    <s v="0           "/>
    <s v="0           "/>
    <s v="0           "/>
    <s v="0           "/>
    <s v="0           "/>
    <s v="0           "/>
    <s v="0           "/>
    <x v="16"/>
    <s v="830003564      "/>
    <n v="100"/>
    <n v="0"/>
    <n v="100"/>
    <s v="002220"/>
    <s v="0 "/>
    <s v="SALUD PATRONO                                     "/>
    <s v="80578822    "/>
    <n v="72824"/>
    <d v="2024-05-31T00:00:00"/>
    <m/>
    <n v="0"/>
    <s v="24053101-2    "/>
    <s v="2024"/>
    <s v="05"/>
    <d v="2024-05-31T00:00:00"/>
  </r>
  <r>
    <s v="01"/>
    <s v="800"/>
    <s v="U900 "/>
    <s v="01 "/>
    <s v="101"/>
    <s v="39002     "/>
    <s v="0           "/>
    <s v="0           "/>
    <s v="0           "/>
    <s v="0           "/>
    <s v="0           "/>
    <s v="0           "/>
    <s v="0           "/>
    <x v="14"/>
    <s v="830003564      "/>
    <n v="0"/>
    <n v="100"/>
    <n v="-100"/>
    <s v="002220"/>
    <s v="0 "/>
    <s v="SALUD PATRONO                                     "/>
    <s v="80578822    "/>
    <n v="72824"/>
    <d v="2024-05-31T00:00:00"/>
    <m/>
    <n v="0"/>
    <s v="24053101-2    "/>
    <s v="2024"/>
    <s v="05"/>
    <d v="2024-05-31T00:00:00"/>
  </r>
  <r>
    <s v="01"/>
    <s v="800"/>
    <s v="U900 "/>
    <s v="01 "/>
    <s v="101"/>
    <s v="39002     "/>
    <s v="0           "/>
    <s v="0           "/>
    <s v="0           "/>
    <s v="0           "/>
    <s v="0           "/>
    <s v="0           "/>
    <s v="0           "/>
    <x v="17"/>
    <s v="900336004      "/>
    <n v="367300"/>
    <n v="0"/>
    <n v="367300"/>
    <s v="002221"/>
    <s v="0 "/>
    <s v="PENSIÓN PATRONO                                   "/>
    <s v="80578822    "/>
    <n v="72824"/>
    <d v="2024-05-31T00:00:00"/>
    <m/>
    <n v="0"/>
    <s v="24053101-2    "/>
    <s v="2024"/>
    <s v="05"/>
    <d v="2024-05-31T00:00:00"/>
  </r>
  <r>
    <s v="01"/>
    <s v="800"/>
    <s v="U900 "/>
    <s v="01 "/>
    <s v="101"/>
    <s v="39002     "/>
    <s v="0           "/>
    <s v="0           "/>
    <s v="0           "/>
    <s v="0           "/>
    <s v="0           "/>
    <s v="0           "/>
    <s v="0           "/>
    <x v="15"/>
    <s v="900336004      "/>
    <n v="0"/>
    <n v="367300"/>
    <n v="-367300"/>
    <s v="002221"/>
    <s v="0 "/>
    <s v="PENSIÓN PATRONO                                   "/>
    <s v="80578822    "/>
    <n v="72824"/>
    <d v="2024-05-31T00:00:00"/>
    <m/>
    <n v="0"/>
    <s v="24053101-2    "/>
    <s v="2024"/>
    <s v="05"/>
    <d v="2024-05-31T00:00:00"/>
  </r>
  <r>
    <s v="01"/>
    <s v="800"/>
    <s v="U900 "/>
    <s v="01 "/>
    <s v="101"/>
    <s v="39002     "/>
    <s v="0           "/>
    <s v="0           "/>
    <s v="0           "/>
    <s v="0           "/>
    <s v="0           "/>
    <s v="0           "/>
    <s v="0           "/>
    <x v="18"/>
    <s v="890903790      "/>
    <n v="27000"/>
    <n v="0"/>
    <n v="27000"/>
    <s v="002222"/>
    <s v="0 "/>
    <s v="RIESGO PROFESIONAL                                "/>
    <s v="80578822    "/>
    <n v="72824"/>
    <d v="2024-05-31T00:00:00"/>
    <m/>
    <n v="0"/>
    <s v="24053101-2    "/>
    <s v="2024"/>
    <s v="05"/>
    <d v="2024-05-31T00:00:00"/>
  </r>
  <r>
    <s v="01"/>
    <s v="800"/>
    <s v="U900 "/>
    <s v="01 "/>
    <s v="101"/>
    <s v="39002     "/>
    <s v="0           "/>
    <s v="0           "/>
    <s v="0           "/>
    <s v="0           "/>
    <s v="0           "/>
    <s v="0           "/>
    <s v="0           "/>
    <x v="19"/>
    <s v="890903790      "/>
    <n v="0"/>
    <n v="27000"/>
    <n v="-27000"/>
    <s v="002222"/>
    <s v="0 "/>
    <s v="RIESGO PROFESIONAL                                "/>
    <s v="80578822    "/>
    <n v="72824"/>
    <d v="2024-05-31T00:00:00"/>
    <m/>
    <n v="0"/>
    <s v="24053101-2    "/>
    <s v="2024"/>
    <s v="05"/>
    <d v="2024-05-31T00:00:00"/>
  </r>
  <r>
    <s v="01"/>
    <s v="800"/>
    <s v="U900 "/>
    <s v="01 "/>
    <s v="101"/>
    <s v="39002     "/>
    <s v="0           "/>
    <s v="0           "/>
    <s v="0           "/>
    <s v="0           "/>
    <s v="0           "/>
    <s v="0           "/>
    <s v="0           "/>
    <x v="20"/>
    <s v="860007336      "/>
    <n v="103500"/>
    <n v="0"/>
    <n v="103500"/>
    <s v="002910"/>
    <s v="0 "/>
    <s v="APORTE CAJA COMPENSACIÓN                          "/>
    <s v="80578822    "/>
    <n v="72824"/>
    <d v="2024-05-31T00:00:00"/>
    <m/>
    <n v="0"/>
    <s v="24053101-2    "/>
    <s v="2024"/>
    <s v="05"/>
    <d v="2024-05-31T00:00:00"/>
  </r>
  <r>
    <s v="01"/>
    <s v="800"/>
    <s v="U900 "/>
    <s v="01 "/>
    <s v="101"/>
    <s v="39002     "/>
    <s v="0           "/>
    <s v="0           "/>
    <s v="0           "/>
    <s v="0           "/>
    <s v="0           "/>
    <s v="0           "/>
    <s v="0           "/>
    <x v="21"/>
    <s v="860007336      "/>
    <n v="0"/>
    <n v="103500"/>
    <n v="-103500"/>
    <s v="002910"/>
    <s v="0 "/>
    <s v="APORTE CAJA COMPENSACIÓN                          "/>
    <s v="80578822    "/>
    <n v="72824"/>
    <d v="2024-05-31T00:00:00"/>
    <m/>
    <n v="0"/>
    <s v="24053101-2    "/>
    <s v="2024"/>
    <s v="05"/>
    <d v="2024-05-31T00:00:00"/>
  </r>
  <r>
    <s v="01"/>
    <s v="800"/>
    <s v="800  "/>
    <s v="01 "/>
    <s v="101"/>
    <s v="39002     "/>
    <s v="0           "/>
    <s v="0           "/>
    <s v="0           "/>
    <s v="0           "/>
    <s v="0           "/>
    <s v="0           "/>
    <s v="0           "/>
    <x v="29"/>
    <s v="80578822       "/>
    <n v="0"/>
    <n v="418478"/>
    <n v="-418478"/>
    <s v="200003"/>
    <s v="0 "/>
    <s v="PRESTAMO EMPRESA"/>
    <s v="80578822    "/>
    <n v="72824"/>
    <d v="2024-05-31T00:00:00"/>
    <m/>
    <n v="0"/>
    <s v="24053101-2    "/>
    <s v="2024"/>
    <s v="05"/>
    <d v="2024-05-31T00:00:00"/>
  </r>
  <r>
    <s v="01"/>
    <s v="800"/>
    <s v="800  "/>
    <s v="01 "/>
    <s v="101"/>
    <s v="39002     "/>
    <s v="0           "/>
    <s v="0           "/>
    <s v="0           "/>
    <s v="0           "/>
    <s v="0           "/>
    <s v="0           "/>
    <s v="0           "/>
    <x v="30"/>
    <s v="80578822       "/>
    <n v="0"/>
    <n v="6350"/>
    <n v="-6350"/>
    <s v="200005"/>
    <s v="0 "/>
    <s v="PLAN EXEQUIAS"/>
    <s v="80578822    "/>
    <n v="72824"/>
    <d v="2024-05-31T00:00:00"/>
    <m/>
    <n v="0"/>
    <s v="24053101-2    "/>
    <s v="2024"/>
    <s v="05"/>
    <d v="2024-05-31T00:00:00"/>
  </r>
  <r>
    <s v="01"/>
    <s v="800"/>
    <s v="800  "/>
    <s v="01 "/>
    <s v="101"/>
    <s v="39002     "/>
    <s v="0           "/>
    <s v="0           "/>
    <s v="0           "/>
    <s v="0           "/>
    <s v="0           "/>
    <s v="0           "/>
    <s v="0           "/>
    <x v="22"/>
    <s v="NOMINAS        "/>
    <n v="0"/>
    <n v="1991233"/>
    <n v="-1991233"/>
    <s v="999901"/>
    <s v="0 "/>
    <s v="NETO A PAGAR"/>
    <s v="80578822    "/>
    <n v="72824"/>
    <d v="2024-05-31T00:00:00"/>
    <m/>
    <n v="0"/>
    <s v="24053101-2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16"/>
    <s v="800130907      "/>
    <n v="60"/>
    <n v="0"/>
    <n v="60"/>
    <s v="002220"/>
    <s v="0 "/>
    <s v="SALUD PATRONO                                     "/>
    <s v="11321798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14"/>
    <s v="800130907      "/>
    <n v="0"/>
    <n v="60"/>
    <n v="-60"/>
    <s v="002220"/>
    <s v="0 "/>
    <s v="SALUD PATRONO                                     "/>
    <s v="11321798    "/>
    <n v="72868"/>
    <d v="2024-05-31T00:00:00"/>
    <m/>
    <n v="0"/>
    <s v="24053101-3    "/>
    <s v="2024"/>
    <s v="05"/>
    <d v="2024-05-31T00:00:00"/>
  </r>
  <r>
    <s v="01"/>
    <s v="800"/>
    <s v="U900 "/>
    <s v="01 "/>
    <s v="102"/>
    <s v="39001     "/>
    <s v="0           "/>
    <s v="0           "/>
    <s v="0           "/>
    <s v="0           "/>
    <s v="0           "/>
    <s v="0           "/>
    <s v="0           "/>
    <x v="16"/>
    <s v="830003564      "/>
    <n v="19"/>
    <n v="0"/>
    <n v="19"/>
    <s v="002220"/>
    <s v="0 "/>
    <s v="SALUD PATRONO                                     "/>
    <s v="11322367    "/>
    <n v="72868"/>
    <d v="2024-05-31T00:00:00"/>
    <m/>
    <n v="0"/>
    <s v="24053101-3    "/>
    <s v="2024"/>
    <s v="05"/>
    <d v="2024-05-31T00:00:00"/>
  </r>
  <r>
    <s v="01"/>
    <s v="800"/>
    <s v="U900 "/>
    <s v="01 "/>
    <s v="102"/>
    <s v="39001     "/>
    <s v="0           "/>
    <s v="0           "/>
    <s v="0           "/>
    <s v="0           "/>
    <s v="0           "/>
    <s v="0           "/>
    <s v="0           "/>
    <x v="14"/>
    <s v="830003564      "/>
    <n v="0"/>
    <n v="19"/>
    <n v="-19"/>
    <s v="002220"/>
    <s v="0 "/>
    <s v="SALUD PATRONO                                     "/>
    <s v="11322367    "/>
    <n v="72868"/>
    <d v="2024-05-31T00:00:00"/>
    <m/>
    <n v="0"/>
    <s v="24053101-3    "/>
    <s v="2024"/>
    <s v="05"/>
    <d v="2024-05-31T00:00:00"/>
  </r>
  <r>
    <s v="01"/>
    <s v="800"/>
    <s v="800  "/>
    <s v="01 "/>
    <s v="102"/>
    <s v="39001     "/>
    <s v="0           "/>
    <s v="0           "/>
    <s v="0           "/>
    <s v="0           "/>
    <s v="0           "/>
    <s v="0           "/>
    <s v="0           "/>
    <x v="31"/>
    <s v="NOMINAS        "/>
    <n v="450000"/>
    <n v="0"/>
    <n v="450000"/>
    <s v="100002"/>
    <s v="0 "/>
    <s v="AUXILIO DE RODAJE"/>
    <s v="11322367    "/>
    <n v="72868"/>
    <d v="2024-05-31T00:00:00"/>
    <m/>
    <n v="0"/>
    <s v="24053101-3    "/>
    <s v="2024"/>
    <s v="05"/>
    <d v="2024-05-31T00:00:00"/>
  </r>
  <r>
    <s v="01"/>
    <s v="800"/>
    <s v="800  "/>
    <s v="01 "/>
    <s v="102"/>
    <s v="39001     "/>
    <s v="0           "/>
    <s v="0           "/>
    <s v="0           "/>
    <s v="0           "/>
    <s v="0           "/>
    <s v="0           "/>
    <s v="0           "/>
    <x v="13"/>
    <s v="NOMINAS        "/>
    <n v="90613"/>
    <n v="0"/>
    <n v="90613"/>
    <s v="100001"/>
    <s v="0 "/>
    <s v="RECARGO FEST. NOCTURNO"/>
    <s v="11322367    "/>
    <n v="72868"/>
    <d v="2024-05-31T00:00:00"/>
    <m/>
    <n v="0"/>
    <s v="24053101-3    "/>
    <s v="2024"/>
    <s v="05"/>
    <d v="2024-05-31T00:00:00"/>
  </r>
  <r>
    <s v="01"/>
    <s v="800"/>
    <s v="800  "/>
    <s v="01 "/>
    <s v="102"/>
    <s v="39001     "/>
    <s v="0           "/>
    <s v="0           "/>
    <s v="0           "/>
    <s v="0           "/>
    <s v="0           "/>
    <s v="0           "/>
    <s v="0           "/>
    <x v="12"/>
    <s v="NOMINAS        "/>
    <n v="2028000"/>
    <n v="0"/>
    <n v="2028000"/>
    <s v="001050"/>
    <s v="0 "/>
    <s v="SALARIO                                     "/>
    <s v="11322367    "/>
    <n v="72868"/>
    <d v="2024-05-31T00:00:00"/>
    <m/>
    <n v="0"/>
    <s v="24053101-3    "/>
    <s v="2024"/>
    <s v="05"/>
    <d v="2024-05-31T00:00:00"/>
  </r>
  <r>
    <s v="01"/>
    <s v="800"/>
    <s v="800  "/>
    <s v="01 "/>
    <s v="102"/>
    <s v="39001     "/>
    <s v="0           "/>
    <s v="0           "/>
    <s v="0           "/>
    <s v="0           "/>
    <s v="0           "/>
    <s v="0           "/>
    <s v="0           "/>
    <x v="13"/>
    <s v="NOMINAS        "/>
    <n v="416819"/>
    <n v="0"/>
    <n v="416819"/>
    <s v="001066"/>
    <s v="0 "/>
    <s v="RECARGO NOCT. DOMINICAL "/>
    <s v="11322367    "/>
    <n v="72868"/>
    <d v="2024-05-31T00:00:00"/>
    <m/>
    <n v="0"/>
    <s v="24053101-3    "/>
    <s v="2024"/>
    <s v="05"/>
    <d v="2024-05-31T00:00:00"/>
  </r>
  <r>
    <s v="01"/>
    <s v="800"/>
    <s v="800  "/>
    <s v="01 "/>
    <s v="102"/>
    <s v="39001     "/>
    <s v="0           "/>
    <s v="0           "/>
    <s v="0           "/>
    <s v="0           "/>
    <s v="0           "/>
    <s v="0           "/>
    <s v="0           "/>
    <x v="13"/>
    <s v="NOMINAS        "/>
    <n v="45306"/>
    <n v="0"/>
    <n v="45306"/>
    <s v="100020"/>
    <s v="0 "/>
    <s v="RECARGO DOMINICAL DIURNO"/>
    <s v="11322367    "/>
    <n v="72868"/>
    <d v="2024-05-31T00:00:00"/>
    <m/>
    <n v="0"/>
    <s v="24053101-3    "/>
    <s v="2024"/>
    <s v="05"/>
    <d v="2024-05-31T00:00:00"/>
  </r>
  <r>
    <s v="01"/>
    <s v="800"/>
    <s v="800  "/>
    <s v="01 "/>
    <s v="102"/>
    <s v="39001     "/>
    <s v="0           "/>
    <s v="0           "/>
    <s v="0           "/>
    <s v="0           "/>
    <s v="0           "/>
    <s v="0           "/>
    <s v="0           "/>
    <x v="13"/>
    <s v="NOMINAS        "/>
    <n v="558779"/>
    <n v="0"/>
    <n v="558779"/>
    <s v="001060"/>
    <s v="0 "/>
    <s v="RECARGO NOCTURNO"/>
    <s v="11322367    "/>
    <n v="72868"/>
    <d v="2024-05-31T00:00:00"/>
    <m/>
    <n v="0"/>
    <s v="24053101-3    "/>
    <s v="2024"/>
    <s v="05"/>
    <d v="2024-05-31T00:00:00"/>
  </r>
  <r>
    <s v="01"/>
    <s v="800"/>
    <s v="U900 "/>
    <s v="01 "/>
    <s v="102"/>
    <s v="39001     "/>
    <s v="0           "/>
    <s v="0           "/>
    <s v="0           "/>
    <s v="0           "/>
    <s v="0           "/>
    <s v="0           "/>
    <s v="0           "/>
    <x v="17"/>
    <s v="800224808      "/>
    <n v="376819"/>
    <n v="0"/>
    <n v="376819"/>
    <s v="002221"/>
    <s v="0 "/>
    <s v="PENSIÓN PATRONO                                   "/>
    <s v="11322367    "/>
    <n v="72868"/>
    <d v="2024-05-31T00:00:00"/>
    <m/>
    <n v="0"/>
    <s v="24053101-3    "/>
    <s v="2024"/>
    <s v="05"/>
    <d v="2024-05-31T00:00:00"/>
  </r>
  <r>
    <s v="01"/>
    <s v="800"/>
    <s v="U900 "/>
    <s v="01 "/>
    <s v="102"/>
    <s v="39001     "/>
    <s v="0           "/>
    <s v="0           "/>
    <s v="0           "/>
    <s v="0           "/>
    <s v="0           "/>
    <s v="0           "/>
    <s v="0           "/>
    <x v="15"/>
    <s v="800224808      "/>
    <n v="0"/>
    <n v="376819"/>
    <n v="-376819"/>
    <s v="002221"/>
    <s v="0 "/>
    <s v="PENSIÓN PATRONO                                   "/>
    <s v="11322367    "/>
    <n v="72868"/>
    <d v="2024-05-31T00:00:00"/>
    <m/>
    <n v="0"/>
    <s v="24053101-3    "/>
    <s v="2024"/>
    <s v="05"/>
    <d v="2024-05-31T00:00:00"/>
  </r>
  <r>
    <s v="01"/>
    <s v="800"/>
    <s v="U900 "/>
    <s v="01 "/>
    <s v="102"/>
    <s v="39001     "/>
    <s v="0           "/>
    <s v="0           "/>
    <s v="0           "/>
    <s v="0           "/>
    <s v="0           "/>
    <s v="0           "/>
    <s v="0           "/>
    <x v="18"/>
    <s v="890903790      "/>
    <n v="76500"/>
    <n v="0"/>
    <n v="76500"/>
    <s v="002222"/>
    <s v="0 "/>
    <s v="RIESGO PROFESIONAL                                "/>
    <s v="11322367    "/>
    <n v="72868"/>
    <d v="2024-05-31T00:00:00"/>
    <m/>
    <n v="0"/>
    <s v="24053101-3    "/>
    <s v="2024"/>
    <s v="05"/>
    <d v="2024-05-31T00:00:00"/>
  </r>
  <r>
    <s v="01"/>
    <s v="800"/>
    <s v="U900 "/>
    <s v="01 "/>
    <s v="102"/>
    <s v="39001     "/>
    <s v="0           "/>
    <s v="0           "/>
    <s v="0           "/>
    <s v="0           "/>
    <s v="0           "/>
    <s v="0           "/>
    <s v="0           "/>
    <x v="19"/>
    <s v="890903790      "/>
    <n v="0"/>
    <n v="76500"/>
    <n v="-76500"/>
    <s v="002222"/>
    <s v="0 "/>
    <s v="RIESGO PROFESIONAL                                "/>
    <s v="11322367    "/>
    <n v="72868"/>
    <d v="2024-05-31T00:00:00"/>
    <m/>
    <n v="0"/>
    <s v="24053101-3    "/>
    <s v="2024"/>
    <s v="05"/>
    <d v="2024-05-31T00:00:00"/>
  </r>
  <r>
    <s v="01"/>
    <s v="800"/>
    <s v="800  "/>
    <s v="01 "/>
    <s v="102"/>
    <s v="39001     "/>
    <s v="0           "/>
    <s v="0           "/>
    <s v="0           "/>
    <s v="0           "/>
    <s v="0           "/>
    <s v="0           "/>
    <s v="0           "/>
    <x v="22"/>
    <s v="NOMINAS        "/>
    <n v="0"/>
    <n v="3500355"/>
    <n v="-3500355"/>
    <s v="999901"/>
    <s v="0 "/>
    <s v="NETO A PAGAR"/>
    <s v="11322367    "/>
    <n v="72868"/>
    <d v="2024-05-31T00:00:00"/>
    <m/>
    <n v="0"/>
    <s v="24053101-3    "/>
    <s v="2024"/>
    <s v="05"/>
    <d v="2024-05-31T00:00:00"/>
  </r>
  <r>
    <s v="01"/>
    <s v="800"/>
    <s v="800  "/>
    <s v="01 "/>
    <s v="102"/>
    <s v="39001     "/>
    <s v="0           "/>
    <s v="0           "/>
    <s v="0           "/>
    <s v="0           "/>
    <s v="0           "/>
    <s v="0           "/>
    <s v="0           "/>
    <x v="27"/>
    <s v="NOMINAS        "/>
    <n v="162000"/>
    <n v="0"/>
    <n v="162000"/>
    <s v="001300"/>
    <s v="0 "/>
    <s v="AUXILIO DE TRANSPORTE "/>
    <s v="11322367    "/>
    <n v="72868"/>
    <d v="2024-05-31T00:00:00"/>
    <m/>
    <n v="0"/>
    <s v="24053101-3    "/>
    <s v="2024"/>
    <s v="05"/>
    <d v="2024-05-31T00:00:00"/>
  </r>
  <r>
    <s v="01"/>
    <s v="800"/>
    <s v="800  "/>
    <s v="01 "/>
    <s v="102"/>
    <s v="39001     "/>
    <s v="0           "/>
    <s v="0           "/>
    <s v="0           "/>
    <s v="0           "/>
    <s v="0           "/>
    <s v="0           "/>
    <s v="0           "/>
    <x v="14"/>
    <s v="830003564      "/>
    <n v="0"/>
    <n v="125581"/>
    <n v="-125581"/>
    <s v="002205"/>
    <s v="0 "/>
    <s v="SALUD EMPLEADO"/>
    <s v="11322367    "/>
    <n v="72868"/>
    <d v="2024-05-31T00:00:00"/>
    <m/>
    <n v="0"/>
    <s v="24053101-3    "/>
    <s v="2024"/>
    <s v="05"/>
    <d v="2024-05-31T00:00:00"/>
  </r>
  <r>
    <s v="01"/>
    <s v="800"/>
    <s v="U900 "/>
    <s v="01 "/>
    <s v="102"/>
    <s v="39001     "/>
    <s v="0           "/>
    <s v="0           "/>
    <s v="0           "/>
    <s v="0           "/>
    <s v="0           "/>
    <s v="0           "/>
    <s v="0           "/>
    <x v="20"/>
    <s v="860007336      "/>
    <n v="125600"/>
    <n v="0"/>
    <n v="125600"/>
    <s v="002910"/>
    <s v="0 "/>
    <s v="APORTE CAJA COMPENSACIÓN                          "/>
    <s v="11322367    "/>
    <n v="72868"/>
    <d v="2024-05-31T00:00:00"/>
    <m/>
    <n v="0"/>
    <s v="24053101-3    "/>
    <s v="2024"/>
    <s v="05"/>
    <d v="2024-05-31T00:00:00"/>
  </r>
  <r>
    <s v="01"/>
    <s v="800"/>
    <s v="U900 "/>
    <s v="01 "/>
    <s v="102"/>
    <s v="39001     "/>
    <s v="0           "/>
    <s v="0           "/>
    <s v="0           "/>
    <s v="0           "/>
    <s v="0           "/>
    <s v="0           "/>
    <s v="0           "/>
    <x v="21"/>
    <s v="860007336      "/>
    <n v="0"/>
    <n v="125600"/>
    <n v="-125600"/>
    <s v="002910"/>
    <s v="0 "/>
    <s v="APORTE CAJA COMPENSACIÓN                          "/>
    <s v="11322367    "/>
    <n v="72868"/>
    <d v="2024-05-31T00:00:00"/>
    <m/>
    <n v="0"/>
    <s v="24053101-3    "/>
    <s v="2024"/>
    <s v="05"/>
    <d v="2024-05-31T00:00:00"/>
  </r>
  <r>
    <s v="01"/>
    <s v="800"/>
    <s v="800  "/>
    <s v="01 "/>
    <s v="102"/>
    <s v="39001     "/>
    <s v="0           "/>
    <s v="0           "/>
    <s v="0           "/>
    <s v="0           "/>
    <s v="0           "/>
    <s v="0           "/>
    <s v="0           "/>
    <x v="15"/>
    <s v="800224808      "/>
    <n v="0"/>
    <n v="125581"/>
    <n v="-125581"/>
    <s v="002210"/>
    <s v="0 "/>
    <s v="PENSIÓN EMPLEADO"/>
    <s v="11322367    "/>
    <n v="72868"/>
    <d v="2024-05-31T00:00:00"/>
    <m/>
    <n v="0"/>
    <s v="24053101-3    "/>
    <s v="2024"/>
    <s v="05"/>
    <d v="2024-05-31T00:00:00"/>
  </r>
  <r>
    <s v="01"/>
    <s v="800"/>
    <s v="U900 "/>
    <s v="01 "/>
    <s v="113"/>
    <s v="40101     "/>
    <s v="0           "/>
    <s v="0           "/>
    <s v="0           "/>
    <s v="0           "/>
    <s v="0           "/>
    <s v="0           "/>
    <s v="0           "/>
    <x v="20"/>
    <s v="860007336      "/>
    <n v="95300"/>
    <n v="0"/>
    <n v="95300"/>
    <s v="002910"/>
    <s v="0 "/>
    <s v="APORTE CAJA COMPENSACIÓN                          "/>
    <s v="11322808    "/>
    <n v="72934"/>
    <d v="2024-05-31T00:00:00"/>
    <m/>
    <n v="0"/>
    <s v="24053101-3    "/>
    <s v="2024"/>
    <s v="05"/>
    <d v="2024-05-31T00:00:00"/>
  </r>
  <r>
    <s v="01"/>
    <s v="800"/>
    <s v="U900 "/>
    <s v="01 "/>
    <s v="113"/>
    <s v="40101     "/>
    <s v="0           "/>
    <s v="0           "/>
    <s v="0           "/>
    <s v="0           "/>
    <s v="0           "/>
    <s v="0           "/>
    <s v="0           "/>
    <x v="21"/>
    <s v="860007336      "/>
    <n v="0"/>
    <n v="95300"/>
    <n v="-95300"/>
    <s v="002910"/>
    <s v="0 "/>
    <s v="APORTE CAJA COMPENSACIÓN                          "/>
    <s v="11322808    "/>
    <n v="72934"/>
    <d v="2024-05-31T00:00:00"/>
    <m/>
    <n v="0"/>
    <s v="24053101-3    "/>
    <s v="2024"/>
    <s v="05"/>
    <d v="2024-05-31T00:00:00"/>
  </r>
  <r>
    <s v="01"/>
    <s v="800"/>
    <s v="800  "/>
    <s v="01 "/>
    <s v="113"/>
    <s v="40101     "/>
    <s v="0           "/>
    <s v="0           "/>
    <s v="0           "/>
    <s v="0           "/>
    <s v="0           "/>
    <s v="0           "/>
    <s v="0           "/>
    <x v="14"/>
    <s v="800251440      "/>
    <n v="0"/>
    <n v="95205"/>
    <n v="-95205"/>
    <s v="002205"/>
    <s v="0 "/>
    <s v="SALUD EMPLEADO"/>
    <s v="11322808    "/>
    <n v="72934"/>
    <d v="2024-05-31T00:00:00"/>
    <m/>
    <n v="0"/>
    <s v="24053101-3    "/>
    <s v="2024"/>
    <s v="05"/>
    <d v="2024-05-31T00:00:00"/>
  </r>
  <r>
    <s v="01"/>
    <s v="800"/>
    <s v="U900 "/>
    <s v="01 "/>
    <s v="113"/>
    <s v="40101     "/>
    <s v="0           "/>
    <s v="0           "/>
    <s v="0           "/>
    <s v="0           "/>
    <s v="0           "/>
    <s v="0           "/>
    <s v="0           "/>
    <x v="18"/>
    <s v="890903790      "/>
    <n v="58000"/>
    <n v="0"/>
    <n v="58000"/>
    <s v="002222"/>
    <s v="0 "/>
    <s v="RIESGO PROFESIONAL                                "/>
    <s v="11322808    "/>
    <n v="72934"/>
    <d v="2024-05-31T00:00:00"/>
    <m/>
    <n v="0"/>
    <s v="24053101-3    "/>
    <s v="2024"/>
    <s v="05"/>
    <d v="2024-05-31T00:00:00"/>
  </r>
  <r>
    <s v="01"/>
    <s v="800"/>
    <s v="U900 "/>
    <s v="01 "/>
    <s v="113"/>
    <s v="40101     "/>
    <s v="0           "/>
    <s v="0           "/>
    <s v="0           "/>
    <s v="0           "/>
    <s v="0           "/>
    <s v="0           "/>
    <s v="0           "/>
    <x v="19"/>
    <s v="890903790      "/>
    <n v="0"/>
    <n v="58000"/>
    <n v="-58000"/>
    <s v="002222"/>
    <s v="0 "/>
    <s v="RIESGO PROFESIONAL                                "/>
    <s v="11322808    "/>
    <n v="72934"/>
    <d v="2024-05-31T00:00:00"/>
    <m/>
    <n v="0"/>
    <s v="24053101-3    "/>
    <s v="2024"/>
    <s v="05"/>
    <d v="2024-05-31T00:00:00"/>
  </r>
  <r>
    <s v="01"/>
    <s v="800"/>
    <s v="800  "/>
    <s v="01 "/>
    <s v="113"/>
    <s v="40101     "/>
    <s v="0           "/>
    <s v="0           "/>
    <s v="0           "/>
    <s v="0           "/>
    <s v="0           "/>
    <s v="0           "/>
    <s v="0           "/>
    <x v="22"/>
    <s v="NOMINAS        "/>
    <n v="0"/>
    <n v="2351719"/>
    <n v="-2351719"/>
    <s v="999901"/>
    <s v="0 "/>
    <s v="NETO A PAGAR"/>
    <s v="11322808    "/>
    <n v="72934"/>
    <d v="2024-05-31T00:00:00"/>
    <m/>
    <n v="0"/>
    <s v="24053101-3    "/>
    <s v="2024"/>
    <s v="05"/>
    <d v="2024-05-31T00:00:00"/>
  </r>
  <r>
    <s v="01"/>
    <s v="800"/>
    <s v="800  "/>
    <s v="01 "/>
    <s v="113"/>
    <s v="40101     "/>
    <s v="0           "/>
    <s v="0           "/>
    <s v="0           "/>
    <s v="0           "/>
    <s v="0           "/>
    <s v="0           "/>
    <s v="0           "/>
    <x v="13"/>
    <s v="NOMINAS        "/>
    <n v="122664"/>
    <n v="0"/>
    <n v="122664"/>
    <s v="100020"/>
    <s v="0 "/>
    <s v="RECARGO DOMINICAL DIURNO"/>
    <s v="11322808    "/>
    <n v="72934"/>
    <d v="2024-05-31T00:00:00"/>
    <m/>
    <n v="0"/>
    <s v="24053101-3    "/>
    <s v="2024"/>
    <s v="05"/>
    <d v="2024-05-31T00:00:00"/>
  </r>
  <r>
    <s v="01"/>
    <s v="800"/>
    <s v="800  "/>
    <s v="01 "/>
    <s v="113"/>
    <s v="40101     "/>
    <s v="0           "/>
    <s v="0           "/>
    <s v="0           "/>
    <s v="0           "/>
    <s v="0           "/>
    <s v="0           "/>
    <s v="0           "/>
    <x v="13"/>
    <s v="NOMINAS        "/>
    <n v="67465"/>
    <n v="0"/>
    <n v="67465"/>
    <s v="001060"/>
    <s v="0 "/>
    <s v="RECARGO NOCTURNO"/>
    <s v="11322808    "/>
    <n v="72934"/>
    <d v="2024-05-31T00:00:00"/>
    <m/>
    <n v="0"/>
    <s v="24053101-3    "/>
    <s v="2024"/>
    <s v="05"/>
    <d v="2024-05-31T00:00:00"/>
  </r>
  <r>
    <s v="01"/>
    <s v="800"/>
    <s v="U900 "/>
    <s v="01 "/>
    <s v="113"/>
    <s v="40101     "/>
    <s v="0           "/>
    <s v="0           "/>
    <s v="0           "/>
    <s v="0           "/>
    <s v="0           "/>
    <s v="0           "/>
    <s v="0           "/>
    <x v="16"/>
    <s v="800251440      "/>
    <n v="95"/>
    <n v="0"/>
    <n v="95"/>
    <s v="002220"/>
    <s v="0 "/>
    <s v="SALUD PATRONO                                     "/>
    <s v="11322808    "/>
    <n v="72934"/>
    <d v="2024-05-31T00:00:00"/>
    <m/>
    <n v="0"/>
    <s v="24053101-3    "/>
    <s v="2024"/>
    <s v="05"/>
    <d v="2024-05-31T00:00:00"/>
  </r>
  <r>
    <s v="01"/>
    <s v="800"/>
    <s v="U900 "/>
    <s v="01 "/>
    <s v="113"/>
    <s v="40101     "/>
    <s v="0           "/>
    <s v="0           "/>
    <s v="0           "/>
    <s v="0           "/>
    <s v="0           "/>
    <s v="0           "/>
    <s v="0           "/>
    <x v="14"/>
    <s v="800251440      "/>
    <n v="0"/>
    <n v="95"/>
    <n v="-95"/>
    <s v="002220"/>
    <s v="0 "/>
    <s v="SALUD PATRONO                                     "/>
    <s v="11322808    "/>
    <n v="72934"/>
    <d v="2024-05-31T00:00:00"/>
    <m/>
    <n v="0"/>
    <s v="24053101-3    "/>
    <s v="2024"/>
    <s v="05"/>
    <d v="2024-05-31T00:00:00"/>
  </r>
  <r>
    <s v="01"/>
    <s v="800"/>
    <s v="800  "/>
    <s v="01 "/>
    <s v="113"/>
    <s v="40101     "/>
    <s v="0           "/>
    <s v="0           "/>
    <s v="0           "/>
    <s v="0           "/>
    <s v="0           "/>
    <s v="0           "/>
    <s v="0           "/>
    <x v="27"/>
    <s v="NOMINAS        "/>
    <n v="162000"/>
    <n v="0"/>
    <n v="162000"/>
    <s v="001300"/>
    <s v="0 "/>
    <s v="AUXILIO DE TRANSPORTE "/>
    <s v="11322808    "/>
    <n v="72934"/>
    <d v="2024-05-31T00:00:00"/>
    <m/>
    <n v="0"/>
    <s v="24053101-3    "/>
    <s v="2024"/>
    <s v="05"/>
    <d v="2024-05-31T00:00:00"/>
  </r>
  <r>
    <s v="01"/>
    <s v="800"/>
    <s v="U900 "/>
    <s v="01 "/>
    <s v="113"/>
    <s v="40101     "/>
    <s v="0           "/>
    <s v="0           "/>
    <s v="0           "/>
    <s v="0           "/>
    <s v="0           "/>
    <s v="0           "/>
    <s v="0           "/>
    <x v="17"/>
    <s v="800229739      "/>
    <n v="285695"/>
    <n v="0"/>
    <n v="285695"/>
    <s v="002221"/>
    <s v="0 "/>
    <s v="PENSIÓN PATRONO                                   "/>
    <s v="11322808    "/>
    <n v="72934"/>
    <d v="2024-05-31T00:00:00"/>
    <m/>
    <n v="0"/>
    <s v="24053101-3    "/>
    <s v="2024"/>
    <s v="05"/>
    <d v="2024-05-31T00:00:00"/>
  </r>
  <r>
    <s v="01"/>
    <s v="800"/>
    <s v="U900 "/>
    <s v="01 "/>
    <s v="113"/>
    <s v="40101     "/>
    <s v="0           "/>
    <s v="0           "/>
    <s v="0           "/>
    <s v="0           "/>
    <s v="0           "/>
    <s v="0           "/>
    <s v="0           "/>
    <x v="15"/>
    <s v="800229739      "/>
    <n v="0"/>
    <n v="285695"/>
    <n v="-285695"/>
    <s v="002221"/>
    <s v="0 "/>
    <s v="PENSIÓN PATRONO                                   "/>
    <s v="11322808    "/>
    <n v="72934"/>
    <d v="2024-05-31T00:00:00"/>
    <m/>
    <n v="0"/>
    <s v="24053101-3    "/>
    <s v="2024"/>
    <s v="05"/>
    <d v="2024-05-31T00:00:00"/>
  </r>
  <r>
    <s v="01"/>
    <s v="800"/>
    <s v="800  "/>
    <s v="01 "/>
    <s v="113"/>
    <s v="40101     "/>
    <s v="0           "/>
    <s v="0           "/>
    <s v="0           "/>
    <s v="0           "/>
    <s v="0           "/>
    <s v="0           "/>
    <s v="0           "/>
    <x v="28"/>
    <s v="NOMINAS        "/>
    <n v="131000"/>
    <n v="0"/>
    <n v="131000"/>
    <s v="100004"/>
    <s v="0 "/>
    <s v="BONIFICACIÓN SALARIAL"/>
    <s v="11322808    "/>
    <n v="72934"/>
    <d v="2024-05-31T00:00:00"/>
    <m/>
    <n v="0"/>
    <s v="24053101-3    "/>
    <s v="2024"/>
    <s v="05"/>
    <d v="2024-05-31T00:00:00"/>
  </r>
  <r>
    <s v="01"/>
    <s v="800"/>
    <s v="800  "/>
    <s v="01 "/>
    <s v="113"/>
    <s v="40101     "/>
    <s v="0           "/>
    <s v="0           "/>
    <s v="0           "/>
    <s v="0           "/>
    <s v="0           "/>
    <s v="0           "/>
    <s v="0           "/>
    <x v="15"/>
    <s v="800229739      "/>
    <n v="0"/>
    <n v="95205"/>
    <n v="-95205"/>
    <s v="002210"/>
    <s v="0 "/>
    <s v="PENSIÓN EMPLEADO"/>
    <s v="11322808    "/>
    <n v="72934"/>
    <d v="2024-05-31T00:00:00"/>
    <m/>
    <n v="0"/>
    <s v="24053101-3    "/>
    <s v="2024"/>
    <s v="05"/>
    <d v="2024-05-31T00:00:00"/>
  </r>
  <r>
    <s v="01"/>
    <s v="800"/>
    <s v="800  "/>
    <s v="01 "/>
    <s v="113"/>
    <s v="40101     "/>
    <s v="0           "/>
    <s v="0           "/>
    <s v="0           "/>
    <s v="0           "/>
    <s v="0           "/>
    <s v="0           "/>
    <s v="0           "/>
    <x v="12"/>
    <s v="NOMINAS        "/>
    <n v="2059000"/>
    <n v="0"/>
    <n v="2059000"/>
    <s v="001050"/>
    <s v="0 "/>
    <s v="SALARIO                                     "/>
    <s v="11322808    "/>
    <n v="72934"/>
    <d v="2024-05-31T00:00:00"/>
    <m/>
    <n v="0"/>
    <s v="24053101-3    "/>
    <s v="2024"/>
    <s v="05"/>
    <d v="2024-05-31T00:00:00"/>
  </r>
  <r>
    <s v="01"/>
    <s v="800"/>
    <s v="800  "/>
    <s v="01 "/>
    <s v="101"/>
    <s v="40101     "/>
    <s v="0           "/>
    <s v="0           "/>
    <s v="0           "/>
    <s v="0           "/>
    <s v="0           "/>
    <s v="0           "/>
    <s v="0           "/>
    <x v="13"/>
    <s v="NOMINAS        "/>
    <n v="50340"/>
    <n v="0"/>
    <n v="50340"/>
    <s v="001060"/>
    <s v="0 "/>
    <s v="RECARGO NOCTURNO"/>
    <s v="11322812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40101     "/>
    <s v="0           "/>
    <s v="0           "/>
    <s v="0           "/>
    <s v="0           "/>
    <s v="0           "/>
    <s v="0           "/>
    <s v="0           "/>
    <x v="16"/>
    <s v="800130907      "/>
    <n v="36"/>
    <n v="0"/>
    <n v="36"/>
    <s v="002220"/>
    <s v="0 "/>
    <s v="SALUD PATRONO                                     "/>
    <s v="11322812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40101     "/>
    <s v="0           "/>
    <s v="0           "/>
    <s v="0           "/>
    <s v="0           "/>
    <s v="0           "/>
    <s v="0           "/>
    <s v="0           "/>
    <x v="14"/>
    <s v="800130907      "/>
    <n v="0"/>
    <n v="36"/>
    <n v="-36"/>
    <s v="002220"/>
    <s v="0 "/>
    <s v="SALUD PATRONO                                     "/>
    <s v="11322812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40101     "/>
    <s v="0           "/>
    <s v="0           "/>
    <s v="0           "/>
    <s v="0           "/>
    <s v="0           "/>
    <s v="0           "/>
    <s v="0           "/>
    <x v="12"/>
    <s v="NOMINAS        "/>
    <n v="1300000"/>
    <n v="0"/>
    <n v="1300000"/>
    <s v="001050"/>
    <s v="0 "/>
    <s v="SALARIO                                     "/>
    <s v="11322812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40101     "/>
    <s v="0           "/>
    <s v="0           "/>
    <s v="0           "/>
    <s v="0           "/>
    <s v="0           "/>
    <s v="0           "/>
    <s v="0           "/>
    <x v="13"/>
    <s v="NOMINAS        "/>
    <n v="23234"/>
    <n v="0"/>
    <n v="23234"/>
    <s v="001066"/>
    <s v="0 "/>
    <s v="RECARGO NOCT. DOMINICAL "/>
    <s v="11322812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40101     "/>
    <s v="0           "/>
    <s v="0           "/>
    <s v="0           "/>
    <s v="0           "/>
    <s v="0           "/>
    <s v="0           "/>
    <s v="0           "/>
    <x v="13"/>
    <s v="NOMINAS        "/>
    <n v="135532"/>
    <n v="0"/>
    <n v="135532"/>
    <s v="100020"/>
    <s v="0 "/>
    <s v="RECARGO DOMINICAL DIURNO"/>
    <s v="11322812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40101     "/>
    <s v="0           "/>
    <s v="0           "/>
    <s v="0           "/>
    <s v="0           "/>
    <s v="0           "/>
    <s v="0           "/>
    <s v="0           "/>
    <x v="27"/>
    <s v="NOMINAS        "/>
    <n v="162000"/>
    <n v="0"/>
    <n v="162000"/>
    <s v="001300"/>
    <s v="0 "/>
    <s v="AUXILIO DE TRANSPORTE "/>
    <s v="11322812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40101     "/>
    <s v="0           "/>
    <s v="0           "/>
    <s v="0           "/>
    <s v="0           "/>
    <s v="0           "/>
    <s v="0           "/>
    <s v="0           "/>
    <x v="14"/>
    <s v="800130907      "/>
    <n v="0"/>
    <n v="60364"/>
    <n v="-60364"/>
    <s v="002205"/>
    <s v="0 "/>
    <s v="SALUD EMPLEADO"/>
    <s v="11322812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40101     "/>
    <s v="0           "/>
    <s v="0           "/>
    <s v="0           "/>
    <s v="0           "/>
    <s v="0           "/>
    <s v="0           "/>
    <s v="0           "/>
    <x v="18"/>
    <s v="890903790      "/>
    <n v="36800"/>
    <n v="0"/>
    <n v="36800"/>
    <s v="002222"/>
    <s v="0 "/>
    <s v="RIESGO PROFESIONAL                                "/>
    <s v="11322812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40101     "/>
    <s v="0           "/>
    <s v="0           "/>
    <s v="0           "/>
    <s v="0           "/>
    <s v="0           "/>
    <s v="0           "/>
    <s v="0           "/>
    <x v="19"/>
    <s v="890903790      "/>
    <n v="0"/>
    <n v="36800"/>
    <n v="-36800"/>
    <s v="002222"/>
    <s v="0 "/>
    <s v="RIESGO PROFESIONAL                                "/>
    <s v="11322812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40101     "/>
    <s v="0           "/>
    <s v="0           "/>
    <s v="0           "/>
    <s v="0           "/>
    <s v="0           "/>
    <s v="0           "/>
    <s v="0           "/>
    <x v="22"/>
    <s v="NOMINAS        "/>
    <n v="0"/>
    <n v="1532341"/>
    <n v="-1532341"/>
    <s v="999901"/>
    <s v="0 "/>
    <s v="NETO A PAGAR"/>
    <s v="11322812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40101     "/>
    <s v="0           "/>
    <s v="0           "/>
    <s v="0           "/>
    <s v="0           "/>
    <s v="0           "/>
    <s v="0           "/>
    <s v="0           "/>
    <x v="17"/>
    <s v="800224808      "/>
    <n v="181136"/>
    <n v="0"/>
    <n v="181136"/>
    <s v="002221"/>
    <s v="0 "/>
    <s v="PENSIÓN PATRONO                                   "/>
    <s v="11322812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40101     "/>
    <s v="0           "/>
    <s v="0           "/>
    <s v="0           "/>
    <s v="0           "/>
    <s v="0           "/>
    <s v="0           "/>
    <s v="0           "/>
    <x v="15"/>
    <s v="800224808      "/>
    <n v="0"/>
    <n v="181136"/>
    <n v="-181136"/>
    <s v="002221"/>
    <s v="0 "/>
    <s v="PENSIÓN PATRONO                                   "/>
    <s v="11322812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40101     "/>
    <s v="0           "/>
    <s v="0           "/>
    <s v="0           "/>
    <s v="0           "/>
    <s v="0           "/>
    <s v="0           "/>
    <s v="0           "/>
    <x v="32"/>
    <s v="800215065      "/>
    <n v="0"/>
    <n v="18037"/>
    <n v="-18037"/>
    <s v="200028"/>
    <s v="0 "/>
    <s v="DESCUENTO COORSERPARK"/>
    <s v="11322812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40101     "/>
    <s v="0           "/>
    <s v="0           "/>
    <s v="0           "/>
    <s v="0           "/>
    <s v="0           "/>
    <s v="0           "/>
    <s v="0           "/>
    <x v="20"/>
    <s v="860007336      "/>
    <n v="60400"/>
    <n v="0"/>
    <n v="60400"/>
    <s v="002910"/>
    <s v="0 "/>
    <s v="APORTE CAJA COMPENSACIÓN                          "/>
    <s v="11322812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40101     "/>
    <s v="0           "/>
    <s v="0           "/>
    <s v="0           "/>
    <s v="0           "/>
    <s v="0           "/>
    <s v="0           "/>
    <s v="0           "/>
    <x v="21"/>
    <s v="860007336      "/>
    <n v="0"/>
    <n v="60400"/>
    <n v="-60400"/>
    <s v="002910"/>
    <s v="0 "/>
    <s v="APORTE CAJA COMPENSACIÓN                          "/>
    <s v="11322812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40101     "/>
    <s v="0           "/>
    <s v="0           "/>
    <s v="0           "/>
    <s v="0           "/>
    <s v="0           "/>
    <s v="0           "/>
    <s v="0           "/>
    <x v="15"/>
    <s v="800224808      "/>
    <n v="0"/>
    <n v="60364"/>
    <n v="-60364"/>
    <s v="002210"/>
    <s v="0 "/>
    <s v="PENSIÓN EMPLEADO"/>
    <s v="11322812    "/>
    <n v="72868"/>
    <d v="2024-05-31T00:00:00"/>
    <m/>
    <n v="0"/>
    <s v="24053101-3    "/>
    <s v="2024"/>
    <s v="05"/>
    <d v="2024-05-31T00:00:00"/>
  </r>
  <r>
    <s v="01"/>
    <s v="800"/>
    <s v="800  "/>
    <s v="01 "/>
    <s v="102"/>
    <s v="32231     "/>
    <s v="0           "/>
    <s v="0           "/>
    <s v="0           "/>
    <s v="0           "/>
    <s v="0           "/>
    <s v="0           "/>
    <s v="0           "/>
    <x v="14"/>
    <s v="800130907      "/>
    <n v="0"/>
    <n v="92923"/>
    <n v="-92923"/>
    <s v="002205"/>
    <s v="0 "/>
    <s v="SALUD EMPLEADO"/>
    <s v="11323974    "/>
    <n v="72868"/>
    <d v="2024-05-31T00:00:00"/>
    <m/>
    <n v="0"/>
    <s v="24053101-3    "/>
    <s v="2024"/>
    <s v="05"/>
    <d v="2024-05-31T00:00:00"/>
  </r>
  <r>
    <s v="01"/>
    <s v="800"/>
    <s v="U900 "/>
    <s v="01 "/>
    <s v="102"/>
    <s v="32231     "/>
    <s v="0           "/>
    <s v="0           "/>
    <s v="0           "/>
    <s v="0           "/>
    <s v="0           "/>
    <s v="0           "/>
    <s v="0           "/>
    <x v="20"/>
    <s v="860007336      "/>
    <n v="87600"/>
    <n v="0"/>
    <n v="87600"/>
    <s v="002910"/>
    <s v="0 "/>
    <s v="APORTE CAJA COMPENSACIÓN                          "/>
    <s v="11323974    "/>
    <n v="72868"/>
    <d v="2024-05-31T00:00:00"/>
    <m/>
    <n v="0"/>
    <s v="24053101-3    "/>
    <s v="2024"/>
    <s v="05"/>
    <d v="2024-05-31T00:00:00"/>
  </r>
  <r>
    <s v="01"/>
    <s v="800"/>
    <s v="U900 "/>
    <s v="01 "/>
    <s v="102"/>
    <s v="32231     "/>
    <s v="0           "/>
    <s v="0           "/>
    <s v="0           "/>
    <s v="0           "/>
    <s v="0           "/>
    <s v="0           "/>
    <s v="0           "/>
    <x v="21"/>
    <s v="860007336      "/>
    <n v="0"/>
    <n v="87600"/>
    <n v="-87600"/>
    <s v="002910"/>
    <s v="0 "/>
    <s v="APORTE CAJA COMPENSACIÓN                          "/>
    <s v="11323974    "/>
    <n v="72868"/>
    <d v="2024-05-31T00:00:00"/>
    <m/>
    <n v="0"/>
    <s v="24053101-3    "/>
    <s v="2024"/>
    <s v="05"/>
    <d v="2024-05-31T00:00:00"/>
  </r>
  <r>
    <s v="01"/>
    <s v="800"/>
    <s v="U900 "/>
    <s v="01 "/>
    <s v="102"/>
    <s v="32231     "/>
    <s v="0           "/>
    <s v="0           "/>
    <s v="0           "/>
    <s v="0           "/>
    <s v="0           "/>
    <s v="0           "/>
    <s v="0           "/>
    <x v="17"/>
    <s v="800224808      "/>
    <n v="301877"/>
    <n v="0"/>
    <n v="301877"/>
    <s v="002221"/>
    <s v="0 "/>
    <s v="PENSIÓN PATRONO                                   "/>
    <s v="11323974    "/>
    <n v="72868"/>
    <d v="2024-05-31T00:00:00"/>
    <m/>
    <n v="0"/>
    <s v="24053101-3    "/>
    <s v="2024"/>
    <s v="05"/>
    <d v="2024-05-31T00:00:00"/>
  </r>
  <r>
    <s v="01"/>
    <s v="800"/>
    <s v="U900 "/>
    <s v="01 "/>
    <s v="102"/>
    <s v="32231     "/>
    <s v="0           "/>
    <s v="0           "/>
    <s v="0           "/>
    <s v="0           "/>
    <s v="0           "/>
    <s v="0           "/>
    <s v="0           "/>
    <x v="15"/>
    <s v="800224808      "/>
    <n v="0"/>
    <n v="301877"/>
    <n v="-301877"/>
    <s v="002221"/>
    <s v="0 "/>
    <s v="PENSIÓN PATRONO                                   "/>
    <s v="11323974    "/>
    <n v="72868"/>
    <d v="2024-05-31T00:00:00"/>
    <m/>
    <n v="0"/>
    <s v="24053101-3    "/>
    <s v="2024"/>
    <s v="05"/>
    <d v="2024-05-31T00:00:00"/>
  </r>
  <r>
    <s v="01"/>
    <s v="800"/>
    <s v="U900 "/>
    <s v="01 "/>
    <s v="102"/>
    <s v="32231     "/>
    <s v="0           "/>
    <s v="0           "/>
    <s v="0           "/>
    <s v="0           "/>
    <s v="0           "/>
    <s v="0           "/>
    <s v="0           "/>
    <x v="18"/>
    <s v="890903790      "/>
    <n v="45000"/>
    <n v="0"/>
    <n v="45000"/>
    <s v="002222"/>
    <s v="0 "/>
    <s v="RIESGO PROFESIONAL                                "/>
    <s v="11323974    "/>
    <n v="72868"/>
    <d v="2024-05-31T00:00:00"/>
    <m/>
    <n v="0"/>
    <s v="24053101-3    "/>
    <s v="2024"/>
    <s v="05"/>
    <d v="2024-05-31T00:00:00"/>
  </r>
  <r>
    <s v="01"/>
    <s v="800"/>
    <s v="U900 "/>
    <s v="01 "/>
    <s v="102"/>
    <s v="32231     "/>
    <s v="0           "/>
    <s v="0           "/>
    <s v="0           "/>
    <s v="0           "/>
    <s v="0           "/>
    <s v="0           "/>
    <s v="0           "/>
    <x v="19"/>
    <s v="890903790      "/>
    <n v="0"/>
    <n v="45000"/>
    <n v="-45000"/>
    <s v="002222"/>
    <s v="0 "/>
    <s v="RIESGO PROFESIONAL                                "/>
    <s v="11323974    "/>
    <n v="72868"/>
    <d v="2024-05-31T00:00:00"/>
    <m/>
    <n v="0"/>
    <s v="24053101-3    "/>
    <s v="2024"/>
    <s v="05"/>
    <d v="2024-05-31T00:00:00"/>
  </r>
  <r>
    <s v="01"/>
    <s v="800"/>
    <s v="800  "/>
    <s v="01 "/>
    <s v="102"/>
    <s v="32231     "/>
    <s v="0           "/>
    <s v="0           "/>
    <s v="0           "/>
    <s v="0           "/>
    <s v="0           "/>
    <s v="0           "/>
    <s v="0           "/>
    <x v="22"/>
    <s v="NOMINAS        "/>
    <n v="0"/>
    <n v="1643500"/>
    <n v="-1643500"/>
    <s v="999901"/>
    <s v="0 "/>
    <s v="NETO A PAGAR"/>
    <s v="11323974    "/>
    <n v="72868"/>
    <d v="2024-05-31T00:00:00"/>
    <m/>
    <n v="0"/>
    <s v="24053101-3    "/>
    <s v="2024"/>
    <s v="05"/>
    <d v="2024-05-31T00:00:00"/>
  </r>
  <r>
    <s v="01"/>
    <s v="800"/>
    <s v="800  "/>
    <s v="01 "/>
    <s v="102"/>
    <s v="32231     "/>
    <s v="0           "/>
    <s v="0           "/>
    <s v="0           "/>
    <s v="0           "/>
    <s v="0           "/>
    <s v="0           "/>
    <s v="0           "/>
    <x v="27"/>
    <s v="NOMINAS        "/>
    <n v="124200"/>
    <n v="0"/>
    <n v="124200"/>
    <s v="001300"/>
    <s v="0 "/>
    <s v="AUXILIO DE TRANSPORTE "/>
    <s v="11323974    "/>
    <n v="72868"/>
    <d v="2024-05-31T00:00:00"/>
    <m/>
    <n v="0"/>
    <s v="24053101-3    "/>
    <s v="2024"/>
    <s v="05"/>
    <d v="2024-05-31T00:00:00"/>
  </r>
  <r>
    <s v="01"/>
    <s v="800"/>
    <s v="800  "/>
    <s v="01 "/>
    <s v="102"/>
    <s v="32231     "/>
    <s v="0           "/>
    <s v="0           "/>
    <s v="0           "/>
    <s v="0           "/>
    <s v="0           "/>
    <s v="0           "/>
    <s v="0           "/>
    <x v="13"/>
    <s v="NOMINAS        "/>
    <n v="122664"/>
    <n v="0"/>
    <n v="122664"/>
    <s v="100020"/>
    <s v="0 "/>
    <s v="RECARGO DOMINICAL DIURNO"/>
    <s v="11323974    "/>
    <n v="72868"/>
    <d v="2024-05-31T00:00:00"/>
    <m/>
    <n v="0"/>
    <s v="24053101-3    "/>
    <s v="2024"/>
    <s v="05"/>
    <d v="2024-05-31T00:00:00"/>
  </r>
  <r>
    <s v="01"/>
    <s v="800"/>
    <s v="800  "/>
    <s v="01 "/>
    <s v="102"/>
    <s v="32231     "/>
    <s v="0           "/>
    <s v="0           "/>
    <s v="0           "/>
    <s v="0           "/>
    <s v="0           "/>
    <s v="0           "/>
    <s v="0           "/>
    <x v="13"/>
    <s v="NOMINAS        "/>
    <n v="42932"/>
    <n v="0"/>
    <n v="42932"/>
    <s v="001060"/>
    <s v="0 "/>
    <s v="RECARGO NOCTURNO"/>
    <s v="11323974    "/>
    <n v="72868"/>
    <d v="2024-05-31T00:00:00"/>
    <m/>
    <n v="0"/>
    <s v="24053101-3    "/>
    <s v="2024"/>
    <s v="05"/>
    <d v="2024-05-31T00:00:00"/>
  </r>
  <r>
    <s v="01"/>
    <s v="800"/>
    <s v="800  "/>
    <s v="01 "/>
    <s v="102"/>
    <s v="32231     "/>
    <s v="0           "/>
    <s v="0           "/>
    <s v="0           "/>
    <s v="0           "/>
    <s v="0           "/>
    <s v="0           "/>
    <s v="0           "/>
    <x v="29"/>
    <s v="11323974       "/>
    <n v="0"/>
    <n v="418478"/>
    <n v="-418478"/>
    <s v="200003"/>
    <s v="0 "/>
    <s v="PRESTAMO EMPRESA"/>
    <s v="11323974    "/>
    <n v="72868"/>
    <d v="2024-05-31T00:00:00"/>
    <m/>
    <n v="0"/>
    <s v="24053101-3    "/>
    <s v="2024"/>
    <s v="05"/>
    <d v="2024-05-31T00:00:00"/>
  </r>
  <r>
    <s v="01"/>
    <s v="800"/>
    <s v="800  "/>
    <s v="01 "/>
    <s v="102"/>
    <s v="32231     "/>
    <s v="0           "/>
    <s v="0           "/>
    <s v="0           "/>
    <s v="0           "/>
    <s v="0           "/>
    <s v="0           "/>
    <s v="0           "/>
    <x v="30"/>
    <s v="11323974       "/>
    <n v="0"/>
    <n v="6350"/>
    <n v="-6350"/>
    <s v="200005"/>
    <s v="0 "/>
    <s v="PLAN EXEQUIAS"/>
    <s v="11323974    "/>
    <n v="72868"/>
    <d v="2024-05-31T00:00:00"/>
    <m/>
    <n v="0"/>
    <s v="24053101-3    "/>
    <s v="2024"/>
    <s v="05"/>
    <d v="2024-05-31T00:00:00"/>
  </r>
  <r>
    <s v="01"/>
    <s v="800"/>
    <s v="800  "/>
    <s v="01 "/>
    <s v="102"/>
    <s v="32231     "/>
    <s v="0           "/>
    <s v="0           "/>
    <s v="0           "/>
    <s v="0           "/>
    <s v="0           "/>
    <s v="0           "/>
    <s v="0           "/>
    <x v="30"/>
    <s v="11323974       "/>
    <n v="0"/>
    <n v="57789"/>
    <n v="-57789"/>
    <s v="200004"/>
    <s v="0 "/>
    <s v="DESCUENTO POLIZA DE VIDA"/>
    <s v="11323974    "/>
    <n v="72868"/>
    <d v="2024-05-31T00:00:00"/>
    <m/>
    <n v="0"/>
    <s v="24053101-3    "/>
    <s v="2024"/>
    <s v="05"/>
    <d v="2024-05-31T00:00:00"/>
  </r>
  <r>
    <s v="01"/>
    <s v="800"/>
    <s v="800  "/>
    <s v="01 "/>
    <s v="102"/>
    <s v="32231     "/>
    <s v="0           "/>
    <s v="0           "/>
    <s v="0           "/>
    <s v="0           "/>
    <s v="0           "/>
    <s v="0           "/>
    <s v="0           "/>
    <x v="12"/>
    <s v="NOMINAS        "/>
    <n v="1578567"/>
    <n v="0"/>
    <n v="1578567"/>
    <s v="001050"/>
    <s v="0 "/>
    <s v="SALARIO                                     "/>
    <s v="11323974    "/>
    <n v="72868"/>
    <d v="2024-05-31T00:00:00"/>
    <m/>
    <n v="0"/>
    <s v="24053101-3    "/>
    <s v="2024"/>
    <s v="05"/>
    <d v="2024-05-31T00:00:00"/>
  </r>
  <r>
    <s v="01"/>
    <s v="800"/>
    <s v="800  "/>
    <s v="01 "/>
    <s v="102"/>
    <s v="32231     "/>
    <s v="0           "/>
    <s v="0           "/>
    <s v="0           "/>
    <s v="0           "/>
    <s v="0           "/>
    <s v="0           "/>
    <s v="0           "/>
    <x v="12"/>
    <s v="NOMINAS        "/>
    <n v="343167"/>
    <n v="0"/>
    <n v="343167"/>
    <s v="001056"/>
    <s v="0 "/>
    <s v="PERMISO REMUNERADO                   "/>
    <s v="11323974    "/>
    <n v="72868"/>
    <d v="2024-05-31T00:00:00"/>
    <m/>
    <n v="0"/>
    <s v="24053101-3    "/>
    <s v="2024"/>
    <s v="05"/>
    <d v="2024-05-31T00:00:00"/>
  </r>
  <r>
    <s v="01"/>
    <s v="800"/>
    <s v="U900 "/>
    <s v="01 "/>
    <s v="102"/>
    <s v="32231     "/>
    <s v="0           "/>
    <s v="0           "/>
    <s v="0           "/>
    <s v="0           "/>
    <s v="0           "/>
    <s v="0           "/>
    <s v="0           "/>
    <x v="16"/>
    <s v="800130907      "/>
    <n v="77"/>
    <n v="0"/>
    <n v="77"/>
    <s v="002220"/>
    <s v="0 "/>
    <s v="SALUD PATRONO                                     "/>
    <s v="11323974    "/>
    <n v="72868"/>
    <d v="2024-05-31T00:00:00"/>
    <m/>
    <n v="0"/>
    <s v="24053101-3    "/>
    <s v="2024"/>
    <s v="05"/>
    <d v="2024-05-31T00:00:00"/>
  </r>
  <r>
    <s v="01"/>
    <s v="800"/>
    <s v="U900 "/>
    <s v="01 "/>
    <s v="102"/>
    <s v="32231     "/>
    <s v="0           "/>
    <s v="0           "/>
    <s v="0           "/>
    <s v="0           "/>
    <s v="0           "/>
    <s v="0           "/>
    <s v="0           "/>
    <x v="14"/>
    <s v="800130907      "/>
    <n v="0"/>
    <n v="77"/>
    <n v="-77"/>
    <s v="002220"/>
    <s v="0 "/>
    <s v="SALUD PATRONO                                     "/>
    <s v="11323974    "/>
    <n v="72868"/>
    <d v="2024-05-31T00:00:00"/>
    <m/>
    <n v="0"/>
    <s v="24053101-3    "/>
    <s v="2024"/>
    <s v="05"/>
    <d v="2024-05-31T00:00:00"/>
  </r>
  <r>
    <s v="01"/>
    <s v="800"/>
    <s v="800  "/>
    <s v="01 "/>
    <s v="102"/>
    <s v="32231     "/>
    <s v="0           "/>
    <s v="0           "/>
    <s v="0           "/>
    <s v="0           "/>
    <s v="0           "/>
    <s v="0           "/>
    <s v="0           "/>
    <x v="28"/>
    <s v="NOMINAS        "/>
    <n v="100433"/>
    <n v="0"/>
    <n v="100433"/>
    <s v="100004"/>
    <s v="0 "/>
    <s v="BONIFICACIÓN SALARIAL"/>
    <s v="11323974    "/>
    <n v="72868"/>
    <d v="2024-05-31T00:00:00"/>
    <m/>
    <n v="0"/>
    <s v="24053101-3    "/>
    <s v="2024"/>
    <s v="05"/>
    <d v="2024-05-31T00:00:00"/>
  </r>
  <r>
    <s v="01"/>
    <s v="800"/>
    <s v="800  "/>
    <s v="01 "/>
    <s v="102"/>
    <s v="32231     "/>
    <s v="0           "/>
    <s v="0           "/>
    <s v="0           "/>
    <s v="0           "/>
    <s v="0           "/>
    <s v="0           "/>
    <s v="0           "/>
    <x v="15"/>
    <s v="800224808      "/>
    <n v="0"/>
    <n v="92923"/>
    <n v="-92923"/>
    <s v="002210"/>
    <s v="0 "/>
    <s v="PENSIÓN EMPLEADO"/>
    <s v="11323974  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28"/>
    <s v="NOMINAS        "/>
    <n v="200000"/>
    <n v="0"/>
    <n v="200000"/>
    <s v="100004"/>
    <s v="0 "/>
    <s v="BONIFICACIÓN SALARIAL"/>
    <s v="11324168  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16"/>
    <s v="800130907      "/>
    <n v="71"/>
    <n v="0"/>
    <n v="71"/>
    <s v="002220"/>
    <s v="0 "/>
    <s v="SALUD PATRONO                                     "/>
    <s v="11324168  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14"/>
    <s v="800130907      "/>
    <n v="0"/>
    <n v="71"/>
    <n v="-71"/>
    <s v="002220"/>
    <s v="0 "/>
    <s v="SALUD PATRONO                                     "/>
    <s v="11324168  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12"/>
    <s v="NOMINAS        "/>
    <n v="1916000"/>
    <n v="0"/>
    <n v="1916000"/>
    <s v="001050"/>
    <s v="0 "/>
    <s v="SALARIO                                     "/>
    <s v="11324168  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13"/>
    <s v="NOMINAS        "/>
    <n v="102730"/>
    <n v="0"/>
    <n v="102730"/>
    <s v="100001"/>
    <s v="0 "/>
    <s v="RECARGO FEST. NOCTURNO"/>
    <s v="11324168  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13"/>
    <s v="NOMINAS        "/>
    <n v="102730"/>
    <n v="0"/>
    <n v="102730"/>
    <s v="001066"/>
    <s v="0 "/>
    <s v="RECARGO NOCT. DOMINICAL "/>
    <s v="11324168  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13"/>
    <s v="NOMINAS        "/>
    <n v="114145"/>
    <n v="0"/>
    <n v="114145"/>
    <s v="100020"/>
    <s v="0 "/>
    <s v="RECARGO DOMINICAL DIURNO"/>
    <s v="11324168  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13"/>
    <s v="NOMINAS        "/>
    <n v="182631"/>
    <n v="0"/>
    <n v="182631"/>
    <s v="001060"/>
    <s v="0 "/>
    <s v="RECARGO NOCTURNO"/>
    <s v="11324168  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22"/>
    <s v="NOMINAS        "/>
    <n v="0"/>
    <n v="2570778"/>
    <n v="-2570778"/>
    <s v="999901"/>
    <s v="0 "/>
    <s v="NETO A PAGAR"/>
    <s v="11324168  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14"/>
    <s v="800130907      "/>
    <n v="0"/>
    <n v="104729"/>
    <n v="-104729"/>
    <s v="002205"/>
    <s v="0 "/>
    <s v="SALUD EMPLEADO"/>
    <s v="11324168  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27"/>
    <s v="NOMINAS        "/>
    <n v="162000"/>
    <n v="0"/>
    <n v="162000"/>
    <s v="001300"/>
    <s v="0 "/>
    <s v="AUXILIO DE TRANSPORTE "/>
    <s v="11324168  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18"/>
    <s v="890903790      "/>
    <n v="63800"/>
    <n v="0"/>
    <n v="63800"/>
    <s v="002222"/>
    <s v="0 "/>
    <s v="RIESGO PROFESIONAL                                "/>
    <s v="11324168  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19"/>
    <s v="890903790      "/>
    <n v="0"/>
    <n v="63800"/>
    <n v="-63800"/>
    <s v="002222"/>
    <s v="0 "/>
    <s v="RIESGO PROFESIONAL                                "/>
    <s v="11324168  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17"/>
    <s v="800224808      "/>
    <n v="314271"/>
    <n v="0"/>
    <n v="314271"/>
    <s v="002221"/>
    <s v="0 "/>
    <s v="PENSIÓN PATRONO                                   "/>
    <s v="11324168  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15"/>
    <s v="800224808      "/>
    <n v="0"/>
    <n v="314271"/>
    <n v="-314271"/>
    <s v="002221"/>
    <s v="0 "/>
    <s v="PENSIÓN PATRONO                                   "/>
    <s v="11324168  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20"/>
    <s v="860007336      "/>
    <n v="104800"/>
    <n v="0"/>
    <n v="104800"/>
    <s v="002910"/>
    <s v="0 "/>
    <s v="APORTE CAJA COMPENSACIÓN                          "/>
    <s v="11324168  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21"/>
    <s v="860007336      "/>
    <n v="0"/>
    <n v="104800"/>
    <n v="-104800"/>
    <s v="002910"/>
    <s v="0 "/>
    <s v="APORTE CAJA COMPENSACIÓN                          "/>
    <s v="11324168  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15"/>
    <s v="800224808      "/>
    <n v="0"/>
    <n v="104729"/>
    <n v="-104729"/>
    <s v="002210"/>
    <s v="0 "/>
    <s v="PENSIÓN EMPLEADO"/>
    <s v="11324168    "/>
    <n v="72868"/>
    <d v="2024-05-31T00:00:00"/>
    <m/>
    <n v="0"/>
    <s v="24053101-3    "/>
    <s v="2024"/>
    <s v="05"/>
    <d v="2024-05-31T00:00:00"/>
  </r>
  <r>
    <s v="01"/>
    <s v="800"/>
    <s v="U900 "/>
    <s v="01 "/>
    <s v="171"/>
    <s v="32433     "/>
    <s v="0           "/>
    <s v="0           "/>
    <s v="0           "/>
    <s v="0           "/>
    <s v="0           "/>
    <s v="0           "/>
    <s v="0           "/>
    <x v="20"/>
    <s v="860007336      "/>
    <n v="133500"/>
    <n v="0"/>
    <n v="133500"/>
    <s v="002910"/>
    <s v="0 "/>
    <s v="APORTE CAJA COMPENSACIÓN                          "/>
    <s v="11346759    "/>
    <n v="72868"/>
    <d v="2024-05-31T00:00:00"/>
    <m/>
    <n v="0"/>
    <s v="24053101-3    "/>
    <s v="2024"/>
    <s v="05"/>
    <d v="2024-05-31T00:00:00"/>
  </r>
  <r>
    <s v="01"/>
    <s v="800"/>
    <s v="U900 "/>
    <s v="01 "/>
    <s v="171"/>
    <s v="32433     "/>
    <s v="0           "/>
    <s v="0           "/>
    <s v="0           "/>
    <s v="0           "/>
    <s v="0           "/>
    <s v="0           "/>
    <s v="0           "/>
    <x v="21"/>
    <s v="860007336      "/>
    <n v="0"/>
    <n v="133500"/>
    <n v="-133500"/>
    <s v="002910"/>
    <s v="0 "/>
    <s v="APORTE CAJA COMPENSACIÓN                          "/>
    <s v="11346759    "/>
    <n v="72868"/>
    <d v="2024-05-31T00:00:00"/>
    <m/>
    <n v="0"/>
    <s v="24053101-3    "/>
    <s v="2024"/>
    <s v="05"/>
    <d v="2024-05-31T00:00:00"/>
  </r>
  <r>
    <s v="01"/>
    <s v="800"/>
    <s v="800  "/>
    <s v="01 "/>
    <s v="171"/>
    <s v="32433     "/>
    <s v="0           "/>
    <s v="0           "/>
    <s v="0           "/>
    <s v="0           "/>
    <s v="0           "/>
    <s v="0           "/>
    <s v="0           "/>
    <x v="14"/>
    <s v="830003564      "/>
    <n v="0"/>
    <n v="133451"/>
    <n v="-133451"/>
    <s v="002205"/>
    <s v="0 "/>
    <s v="SALUD EMPLEADO"/>
    <s v="11346759    "/>
    <n v="72868"/>
    <d v="2024-05-31T00:00:00"/>
    <m/>
    <n v="0"/>
    <s v="24053101-3    "/>
    <s v="2024"/>
    <s v="05"/>
    <d v="2024-05-31T00:00:00"/>
  </r>
  <r>
    <s v="01"/>
    <s v="800"/>
    <s v="800  "/>
    <s v="01 "/>
    <s v="171"/>
    <s v="32433     "/>
    <s v="0           "/>
    <s v="0           "/>
    <s v="0           "/>
    <s v="0           "/>
    <s v="0           "/>
    <s v="0           "/>
    <s v="0           "/>
    <x v="13"/>
    <s v="NOMINAS        "/>
    <n v="45324"/>
    <n v="0"/>
    <n v="45324"/>
    <s v="100001"/>
    <s v="0 "/>
    <s v="RECARGO FEST. NOCTURNO"/>
    <s v="11346759    "/>
    <n v="72868"/>
    <d v="2024-05-31T00:00:00"/>
    <m/>
    <n v="0"/>
    <s v="24053101-3    "/>
    <s v="2024"/>
    <s v="05"/>
    <d v="2024-05-31T00:00:00"/>
  </r>
  <r>
    <s v="01"/>
    <s v="800"/>
    <s v="U900 "/>
    <s v="01 "/>
    <s v="171"/>
    <s v="32433     "/>
    <s v="0           "/>
    <s v="0           "/>
    <s v="0           "/>
    <s v="0           "/>
    <s v="0           "/>
    <s v="0           "/>
    <s v="0           "/>
    <x v="18"/>
    <s v="890903790      "/>
    <n v="81300"/>
    <n v="0"/>
    <n v="81300"/>
    <s v="002222"/>
    <s v="0 "/>
    <s v="RIESGO PROFESIONAL                                "/>
    <s v="11346759    "/>
    <n v="72868"/>
    <d v="2024-05-31T00:00:00"/>
    <m/>
    <n v="0"/>
    <s v="24053101-3    "/>
    <s v="2024"/>
    <s v="05"/>
    <d v="2024-05-31T00:00:00"/>
  </r>
  <r>
    <s v="01"/>
    <s v="800"/>
    <s v="U900 "/>
    <s v="01 "/>
    <s v="171"/>
    <s v="32433     "/>
    <s v="0           "/>
    <s v="0           "/>
    <s v="0           "/>
    <s v="0           "/>
    <s v="0           "/>
    <s v="0           "/>
    <s v="0           "/>
    <x v="19"/>
    <s v="890903790      "/>
    <n v="0"/>
    <n v="81300"/>
    <n v="-81300"/>
    <s v="002222"/>
    <s v="0 "/>
    <s v="RIESGO PROFESIONAL                                "/>
    <s v="11346759    "/>
    <n v="72868"/>
    <d v="2024-05-31T00:00:00"/>
    <m/>
    <n v="0"/>
    <s v="24053101-3    "/>
    <s v="2024"/>
    <s v="05"/>
    <d v="2024-05-31T00:00:00"/>
  </r>
  <r>
    <s v="01"/>
    <s v="800"/>
    <s v="800  "/>
    <s v="01 "/>
    <s v="171"/>
    <s v="32433     "/>
    <s v="0           "/>
    <s v="0           "/>
    <s v="0           "/>
    <s v="0           "/>
    <s v="0           "/>
    <s v="0           "/>
    <s v="0           "/>
    <x v="22"/>
    <s v="NOMINAS        "/>
    <n v="0"/>
    <n v="3231374"/>
    <n v="-3231374"/>
    <s v="999901"/>
    <s v="0 "/>
    <s v="NETO A PAGAR"/>
    <s v="11346759    "/>
    <n v="72868"/>
    <d v="2024-05-31T00:00:00"/>
    <m/>
    <n v="0"/>
    <s v="24053101-3    "/>
    <s v="2024"/>
    <s v="05"/>
    <d v="2024-05-31T00:00:00"/>
  </r>
  <r>
    <s v="01"/>
    <s v="800"/>
    <s v="800  "/>
    <s v="01 "/>
    <s v="171"/>
    <s v="32433     "/>
    <s v="0           "/>
    <s v="0           "/>
    <s v="0           "/>
    <s v="0           "/>
    <s v="0           "/>
    <s v="0           "/>
    <s v="0           "/>
    <x v="27"/>
    <s v="NOMINAS        "/>
    <n v="162000"/>
    <n v="0"/>
    <n v="162000"/>
    <s v="001300"/>
    <s v="0 "/>
    <s v="AUXILIO DE TRANSPORTE "/>
    <s v="11346759    "/>
    <n v="72868"/>
    <d v="2024-05-31T00:00:00"/>
    <m/>
    <n v="0"/>
    <s v="24053101-3    "/>
    <s v="2024"/>
    <s v="05"/>
    <d v="2024-05-31T00:00:00"/>
  </r>
  <r>
    <s v="01"/>
    <s v="800"/>
    <s v="800  "/>
    <s v="01 "/>
    <s v="171"/>
    <s v="32433     "/>
    <s v="0           "/>
    <s v="0           "/>
    <s v="0           "/>
    <s v="0           "/>
    <s v="0           "/>
    <s v="0           "/>
    <s v="0           "/>
    <x v="13"/>
    <s v="NOMINAS        "/>
    <n v="237952"/>
    <n v="0"/>
    <n v="237952"/>
    <s v="001060"/>
    <s v="0 "/>
    <s v="RECARGO NOCTURNO"/>
    <s v="11346759    "/>
    <n v="72868"/>
    <d v="2024-05-31T00:00:00"/>
    <m/>
    <n v="0"/>
    <s v="24053101-3    "/>
    <s v="2024"/>
    <s v="05"/>
    <d v="2024-05-31T00:00:00"/>
  </r>
  <r>
    <s v="01"/>
    <s v="800"/>
    <s v="U900 "/>
    <s v="01 "/>
    <s v="171"/>
    <s v="32433     "/>
    <s v="0           "/>
    <s v="0           "/>
    <s v="0           "/>
    <s v="0           "/>
    <s v="0           "/>
    <s v="0           "/>
    <s v="0           "/>
    <x v="17"/>
    <s v="800227940      "/>
    <n v="400449"/>
    <n v="0"/>
    <n v="400449"/>
    <s v="002221"/>
    <s v="0 "/>
    <s v="PENSIÓN PATRONO                                   "/>
    <s v="11346759    "/>
    <n v="72868"/>
    <d v="2024-05-31T00:00:00"/>
    <m/>
    <n v="0"/>
    <s v="24053101-3    "/>
    <s v="2024"/>
    <s v="05"/>
    <d v="2024-05-31T00:00:00"/>
  </r>
  <r>
    <s v="01"/>
    <s v="800"/>
    <s v="U900 "/>
    <s v="01 "/>
    <s v="171"/>
    <s v="32433     "/>
    <s v="0           "/>
    <s v="0           "/>
    <s v="0           "/>
    <s v="0           "/>
    <s v="0           "/>
    <s v="0           "/>
    <s v="0           "/>
    <x v="15"/>
    <s v="800227940      "/>
    <n v="0"/>
    <n v="400449"/>
    <n v="-400449"/>
    <s v="002221"/>
    <s v="0 "/>
    <s v="PENSIÓN PATRONO                                   "/>
    <s v="11346759    "/>
    <n v="72868"/>
    <d v="2024-05-31T00:00:00"/>
    <m/>
    <n v="0"/>
    <s v="24053101-3    "/>
    <s v="2024"/>
    <s v="05"/>
    <d v="2024-05-31T00:00:00"/>
  </r>
  <r>
    <s v="01"/>
    <s v="800"/>
    <s v="800  "/>
    <s v="01 "/>
    <s v="171"/>
    <s v="32433     "/>
    <s v="0           "/>
    <s v="0           "/>
    <s v="0           "/>
    <s v="0           "/>
    <s v="0           "/>
    <s v="0           "/>
    <s v="0           "/>
    <x v="28"/>
    <s v="NOMINAS        "/>
    <n v="517000"/>
    <n v="0"/>
    <n v="517000"/>
    <s v="100004"/>
    <s v="0 "/>
    <s v="BONIFICACIÓN SALARIAL"/>
    <s v="11346759    "/>
    <n v="72868"/>
    <d v="2024-05-31T00:00:00"/>
    <m/>
    <n v="0"/>
    <s v="24053101-3    "/>
    <s v="2024"/>
    <s v="05"/>
    <d v="2024-05-31T00:00:00"/>
  </r>
  <r>
    <s v="01"/>
    <s v="800"/>
    <s v="800  "/>
    <s v="01 "/>
    <s v="171"/>
    <s v="32433     "/>
    <s v="0           "/>
    <s v="0           "/>
    <s v="0           "/>
    <s v="0           "/>
    <s v="0           "/>
    <s v="0           "/>
    <s v="0           "/>
    <x v="15"/>
    <s v="800227940      "/>
    <n v="0"/>
    <n v="133451"/>
    <n v="-133451"/>
    <s v="002210"/>
    <s v="0 "/>
    <s v="PENSIÓN EMPLEADO"/>
    <s v="11346759    "/>
    <n v="72868"/>
    <d v="2024-05-31T00:00:00"/>
    <m/>
    <n v="0"/>
    <s v="24053101-3    "/>
    <s v="2024"/>
    <s v="05"/>
    <d v="2024-05-31T00:00:00"/>
  </r>
  <r>
    <s v="01"/>
    <s v="800"/>
    <s v="U900 "/>
    <s v="01 "/>
    <s v="171"/>
    <s v="32433     "/>
    <s v="0           "/>
    <s v="0           "/>
    <s v="0           "/>
    <s v="0           "/>
    <s v="0           "/>
    <s v="0           "/>
    <s v="0           "/>
    <x v="16"/>
    <s v="830003564      "/>
    <n v="49"/>
    <n v="0"/>
    <n v="49"/>
    <s v="002220"/>
    <s v="0 "/>
    <s v="SALUD PATRONO                                     "/>
    <s v="11346759    "/>
    <n v="72868"/>
    <d v="2024-05-31T00:00:00"/>
    <m/>
    <n v="0"/>
    <s v="24053101-3    "/>
    <s v="2024"/>
    <s v="05"/>
    <d v="2024-05-31T00:00:00"/>
  </r>
  <r>
    <s v="01"/>
    <s v="800"/>
    <s v="U900 "/>
    <s v="01 "/>
    <s v="171"/>
    <s v="32433     "/>
    <s v="0           "/>
    <s v="0           "/>
    <s v="0           "/>
    <s v="0           "/>
    <s v="0           "/>
    <s v="0           "/>
    <s v="0           "/>
    <x v="14"/>
    <s v="830003564      "/>
    <n v="0"/>
    <n v="49"/>
    <n v="-49"/>
    <s v="002220"/>
    <s v="0 "/>
    <s v="SALUD PATRONO                                     "/>
    <s v="11346759    "/>
    <n v="72868"/>
    <d v="2024-05-31T00:00:00"/>
    <m/>
    <n v="0"/>
    <s v="24053101-3    "/>
    <s v="2024"/>
    <s v="05"/>
    <d v="2024-05-31T00:00:00"/>
  </r>
  <r>
    <s v="01"/>
    <s v="800"/>
    <s v="800  "/>
    <s v="01 "/>
    <s v="171"/>
    <s v="32433     "/>
    <s v="0           "/>
    <s v="0           "/>
    <s v="0           "/>
    <s v="0           "/>
    <s v="0           "/>
    <s v="0           "/>
    <s v="0           "/>
    <x v="12"/>
    <s v="NOMINAS        "/>
    <n v="2536000"/>
    <n v="0"/>
    <n v="2536000"/>
    <s v="001050"/>
    <s v="0 "/>
    <s v="SALARIO                                     "/>
    <s v="11346759    "/>
    <n v="72868"/>
    <d v="2024-05-31T00:00:00"/>
    <m/>
    <n v="0"/>
    <s v="24053101-3    "/>
    <s v="2024"/>
    <s v="05"/>
    <d v="2024-05-31T00:00:00"/>
  </r>
  <r>
    <s v="01"/>
    <s v="800"/>
    <s v="800  "/>
    <s v="01 "/>
    <s v="170"/>
    <s v="32433     "/>
    <s v="0           "/>
    <s v="0           "/>
    <s v="0           "/>
    <s v="0           "/>
    <s v="0           "/>
    <s v="0           "/>
    <s v="0           "/>
    <x v="12"/>
    <s v="NOMINAS        "/>
    <n v="1300000"/>
    <n v="0"/>
    <n v="1300000"/>
    <s v="001050"/>
    <s v="0 "/>
    <s v="SALARIO                                     "/>
    <s v="11386537    "/>
    <n v="72868"/>
    <d v="2024-05-31T00:00:00"/>
    <m/>
    <n v="0"/>
    <s v="24053101-3    "/>
    <s v="2024"/>
    <s v="05"/>
    <d v="2024-05-31T00:00:00"/>
  </r>
  <r>
    <s v="01"/>
    <s v="800"/>
    <s v="800  "/>
    <s v="01 "/>
    <s v="170"/>
    <s v="32433     "/>
    <s v="0           "/>
    <s v="0           "/>
    <s v="0           "/>
    <s v="0           "/>
    <s v="0           "/>
    <s v="0           "/>
    <s v="0           "/>
    <x v="15"/>
    <s v="900336004      "/>
    <n v="0"/>
    <n v="52000"/>
    <n v="-52000"/>
    <s v="002210"/>
    <s v="0 "/>
    <s v="PENSIÓN EMPLEADO"/>
    <s v="11386537    "/>
    <n v="72868"/>
    <d v="2024-05-31T00:00:00"/>
    <m/>
    <n v="0"/>
    <s v="24053101-3    "/>
    <s v="2024"/>
    <s v="05"/>
    <d v="2024-05-31T00:00:00"/>
  </r>
  <r>
    <s v="01"/>
    <s v="800"/>
    <s v="U900 "/>
    <s v="01 "/>
    <s v="170"/>
    <s v="32433     "/>
    <s v="0           "/>
    <s v="0           "/>
    <s v="0           "/>
    <s v="0           "/>
    <s v="0           "/>
    <s v="0           "/>
    <s v="0           "/>
    <x v="17"/>
    <s v="900336004      "/>
    <n v="156000"/>
    <n v="0"/>
    <n v="156000"/>
    <s v="002221"/>
    <s v="0 "/>
    <s v="PENSIÓN PATRONO                                   "/>
    <s v="11386537    "/>
    <n v="72868"/>
    <d v="2024-05-31T00:00:00"/>
    <m/>
    <n v="0"/>
    <s v="24053101-3    "/>
    <s v="2024"/>
    <s v="05"/>
    <d v="2024-05-31T00:00:00"/>
  </r>
  <r>
    <s v="01"/>
    <s v="800"/>
    <s v="U900 "/>
    <s v="01 "/>
    <s v="170"/>
    <s v="32433     "/>
    <s v="0           "/>
    <s v="0           "/>
    <s v="0           "/>
    <s v="0           "/>
    <s v="0           "/>
    <s v="0           "/>
    <s v="0           "/>
    <x v="15"/>
    <s v="900336004      "/>
    <n v="0"/>
    <n v="156000"/>
    <n v="-156000"/>
    <s v="002221"/>
    <s v="0 "/>
    <s v="PENSIÓN PATRONO                                   "/>
    <s v="11386537    "/>
    <n v="72868"/>
    <d v="2024-05-31T00:00:00"/>
    <m/>
    <n v="0"/>
    <s v="24053101-3    "/>
    <s v="2024"/>
    <s v="05"/>
    <d v="2024-05-31T00:00:00"/>
  </r>
  <r>
    <s v="01"/>
    <s v="800"/>
    <s v="800  "/>
    <s v="01 "/>
    <s v="170"/>
    <s v="32433     "/>
    <s v="0           "/>
    <s v="0           "/>
    <s v="0           "/>
    <s v="0           "/>
    <s v="0           "/>
    <s v="0           "/>
    <s v="0           "/>
    <x v="27"/>
    <s v="NOMINAS        "/>
    <n v="162000"/>
    <n v="0"/>
    <n v="162000"/>
    <s v="001300"/>
    <s v="0 "/>
    <s v="AUXILIO DE TRANSPORTE "/>
    <s v="11386537    "/>
    <n v="72868"/>
    <d v="2024-05-31T00:00:00"/>
    <m/>
    <n v="0"/>
    <s v="24053101-3    "/>
    <s v="2024"/>
    <s v="05"/>
    <d v="2024-05-31T00:00:00"/>
  </r>
  <r>
    <s v="01"/>
    <s v="800"/>
    <s v="800  "/>
    <s v="01 "/>
    <s v="170"/>
    <s v="32433     "/>
    <s v="0           "/>
    <s v="0           "/>
    <s v="0           "/>
    <s v="0           "/>
    <s v="0           "/>
    <s v="0           "/>
    <s v="0           "/>
    <x v="30"/>
    <s v="11386537       "/>
    <n v="0"/>
    <n v="2540"/>
    <n v="-2540"/>
    <s v="200005"/>
    <s v="0 "/>
    <s v="PLAN EXEQUIAS"/>
    <s v="11386537    "/>
    <n v="72868"/>
    <d v="2024-05-31T00:00:00"/>
    <m/>
    <n v="0"/>
    <s v="24053101-3    "/>
    <s v="2024"/>
    <s v="05"/>
    <d v="2024-05-31T00:00:00"/>
  </r>
  <r>
    <s v="01"/>
    <s v="800"/>
    <s v="800  "/>
    <s v="01 "/>
    <s v="170"/>
    <s v="32433     "/>
    <s v="0           "/>
    <s v="0           "/>
    <s v="0           "/>
    <s v="0           "/>
    <s v="0           "/>
    <s v="0           "/>
    <s v="0           "/>
    <x v="22"/>
    <s v="NOMINAS        "/>
    <n v="0"/>
    <n v="1355460"/>
    <n v="-1355460"/>
    <s v="999901"/>
    <s v="0 "/>
    <s v="NETO A PAGAR"/>
    <s v="11386537    "/>
    <n v="72868"/>
    <d v="2024-05-31T00:00:00"/>
    <m/>
    <n v="0"/>
    <s v="24053101-3    "/>
    <s v="2024"/>
    <s v="05"/>
    <d v="2024-05-31T00:00:00"/>
  </r>
  <r>
    <s v="01"/>
    <s v="800"/>
    <s v="U900 "/>
    <s v="01 "/>
    <s v="170"/>
    <s v="32433     "/>
    <s v="0           "/>
    <s v="0           "/>
    <s v="0           "/>
    <s v="0           "/>
    <s v="0           "/>
    <s v="0           "/>
    <s v="0           "/>
    <x v="18"/>
    <s v="890903790      "/>
    <n v="31700"/>
    <n v="0"/>
    <n v="31700"/>
    <s v="002222"/>
    <s v="0 "/>
    <s v="RIESGO PROFESIONAL                                "/>
    <s v="11386537    "/>
    <n v="72868"/>
    <d v="2024-05-31T00:00:00"/>
    <m/>
    <n v="0"/>
    <s v="24053101-3    "/>
    <s v="2024"/>
    <s v="05"/>
    <d v="2024-05-31T00:00:00"/>
  </r>
  <r>
    <s v="01"/>
    <s v="800"/>
    <s v="U900 "/>
    <s v="01 "/>
    <s v="170"/>
    <s v="32433     "/>
    <s v="0           "/>
    <s v="0           "/>
    <s v="0           "/>
    <s v="0           "/>
    <s v="0           "/>
    <s v="0           "/>
    <s v="0           "/>
    <x v="19"/>
    <s v="890903790      "/>
    <n v="0"/>
    <n v="31700"/>
    <n v="-31700"/>
    <s v="002222"/>
    <s v="0 "/>
    <s v="RIESGO PROFESIONAL                                "/>
    <s v="11386537    "/>
    <n v="72868"/>
    <d v="2024-05-31T00:00:00"/>
    <m/>
    <n v="0"/>
    <s v="24053101-3    "/>
    <s v="2024"/>
    <s v="05"/>
    <d v="2024-05-31T00:00:00"/>
  </r>
  <r>
    <s v="01"/>
    <s v="800"/>
    <s v="U900 "/>
    <s v="01 "/>
    <s v="170"/>
    <s v="32433     "/>
    <s v="0           "/>
    <s v="0           "/>
    <s v="0           "/>
    <s v="0           "/>
    <s v="0           "/>
    <s v="0           "/>
    <s v="0           "/>
    <x v="20"/>
    <s v="860007336      "/>
    <n v="52000"/>
    <n v="0"/>
    <n v="52000"/>
    <s v="002910"/>
    <s v="0 "/>
    <s v="APORTE CAJA COMPENSACIÓN                          "/>
    <s v="11386537    "/>
    <n v="72868"/>
    <d v="2024-05-31T00:00:00"/>
    <m/>
    <n v="0"/>
    <s v="24053101-3    "/>
    <s v="2024"/>
    <s v="05"/>
    <d v="2024-05-31T00:00:00"/>
  </r>
  <r>
    <s v="01"/>
    <s v="800"/>
    <s v="U900 "/>
    <s v="01 "/>
    <s v="170"/>
    <s v="32433     "/>
    <s v="0           "/>
    <s v="0           "/>
    <s v="0           "/>
    <s v="0           "/>
    <s v="0           "/>
    <s v="0           "/>
    <s v="0           "/>
    <x v="21"/>
    <s v="860007336      "/>
    <n v="0"/>
    <n v="52000"/>
    <n v="-52000"/>
    <s v="002910"/>
    <s v="0 "/>
    <s v="APORTE CAJA COMPENSACIÓN                          "/>
    <s v="11386537    "/>
    <n v="72868"/>
    <d v="2024-05-31T00:00:00"/>
    <m/>
    <n v="0"/>
    <s v="24053101-3    "/>
    <s v="2024"/>
    <s v="05"/>
    <d v="2024-05-31T00:00:00"/>
  </r>
  <r>
    <s v="01"/>
    <s v="800"/>
    <s v="800  "/>
    <s v="01 "/>
    <s v="170"/>
    <s v="32433     "/>
    <s v="0           "/>
    <s v="0           "/>
    <s v="0           "/>
    <s v="0           "/>
    <s v="0           "/>
    <s v="0           "/>
    <s v="0           "/>
    <x v="14"/>
    <s v="800130907      "/>
    <n v="0"/>
    <n v="52000"/>
    <n v="-52000"/>
    <s v="002205"/>
    <s v="0 "/>
    <s v="SALUD EMPLEADO"/>
    <s v="11386537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50101    "/>
    <s v="0           "/>
    <s v="0           "/>
    <s v="0           "/>
    <s v="0           "/>
    <s v="0           "/>
    <s v="0           "/>
    <s v="0           "/>
    <x v="15"/>
    <s v="800224808      "/>
    <n v="0"/>
    <n v="90600"/>
    <n v="-90600"/>
    <s v="002210"/>
    <s v="0 "/>
    <s v="PENSIÓN EMPLEADO"/>
    <s v="1144189548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50101    "/>
    <s v="0           "/>
    <s v="0           "/>
    <s v="0           "/>
    <s v="0           "/>
    <s v="0           "/>
    <s v="0           "/>
    <s v="0           "/>
    <x v="25"/>
    <s v="890903790      "/>
    <n v="55200"/>
    <n v="0"/>
    <n v="55200"/>
    <s v="002222"/>
    <s v="0 "/>
    <s v="RIESGO PROFESIONAL                                "/>
    <s v="1144189548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50101    "/>
    <s v="0           "/>
    <s v="0           "/>
    <s v="0           "/>
    <s v="0           "/>
    <s v="0           "/>
    <s v="0           "/>
    <s v="0           "/>
    <x v="19"/>
    <s v="890903790      "/>
    <n v="0"/>
    <n v="55200"/>
    <n v="-55200"/>
    <s v="002222"/>
    <s v="0 "/>
    <s v="RIESGO PROFESIONAL                                "/>
    <s v="1144189548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50101    "/>
    <s v="0           "/>
    <s v="0           "/>
    <s v="0           "/>
    <s v="0           "/>
    <s v="0           "/>
    <s v="0           "/>
    <s v="0           "/>
    <x v="14"/>
    <s v="800251440      "/>
    <n v="0"/>
    <n v="90600"/>
    <n v="-90600"/>
    <s v="002205"/>
    <s v="0 "/>
    <s v="SALUD EMPLEADO"/>
    <s v="1144189548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50101    "/>
    <s v="0           "/>
    <s v="0           "/>
    <s v="0           "/>
    <s v="0           "/>
    <s v="0           "/>
    <s v="0           "/>
    <s v="0           "/>
    <x v="26"/>
    <s v="860007336      "/>
    <n v="90600"/>
    <n v="0"/>
    <n v="90600"/>
    <s v="002910"/>
    <s v="0 "/>
    <s v="APORTE CAJA COMPENSACIÓN                          "/>
    <s v="1144189548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50101    "/>
    <s v="0           "/>
    <s v="0           "/>
    <s v="0           "/>
    <s v="0           "/>
    <s v="0           "/>
    <s v="0           "/>
    <s v="0           "/>
    <x v="21"/>
    <s v="860007336      "/>
    <n v="0"/>
    <n v="90600"/>
    <n v="-90600"/>
    <s v="002910"/>
    <s v="0 "/>
    <s v="APORTE CAJA COMPENSACIÓN                          "/>
    <s v="1144189548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50101    "/>
    <s v="0           "/>
    <s v="0           "/>
    <s v="0           "/>
    <s v="0           "/>
    <s v="0           "/>
    <s v="0           "/>
    <s v="0           "/>
    <x v="33"/>
    <s v="NOMINAS        "/>
    <n v="162000"/>
    <n v="0"/>
    <n v="162000"/>
    <s v="001300"/>
    <s v="0 "/>
    <s v="AUXILIO DE TRANSPORTE "/>
    <s v="1144189548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50101    "/>
    <s v="0           "/>
    <s v="0           "/>
    <s v="0           "/>
    <s v="0           "/>
    <s v="0           "/>
    <s v="0           "/>
    <s v="0           "/>
    <x v="22"/>
    <s v="NOMINAS        "/>
    <n v="0"/>
    <n v="2245800"/>
    <n v="-2245800"/>
    <s v="999901"/>
    <s v="0 "/>
    <s v="NETO A PAGAR"/>
    <s v="1144189548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50101    "/>
    <s v="0           "/>
    <s v="0           "/>
    <s v="0           "/>
    <s v="0           "/>
    <s v="0           "/>
    <s v="0           "/>
    <s v="0           "/>
    <x v="24"/>
    <s v="800224808      "/>
    <n v="271800"/>
    <n v="0"/>
    <n v="271800"/>
    <s v="002221"/>
    <s v="0 "/>
    <s v="PENSIÓN PATRONO                                   "/>
    <s v="1144189548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50101    "/>
    <s v="0           "/>
    <s v="0           "/>
    <s v="0           "/>
    <s v="0           "/>
    <s v="0           "/>
    <s v="0           "/>
    <s v="0           "/>
    <x v="15"/>
    <s v="800224808      "/>
    <n v="0"/>
    <n v="271800"/>
    <n v="-271800"/>
    <s v="002221"/>
    <s v="0 "/>
    <s v="PENSIÓN PATRONO                                   "/>
    <s v="1144189548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50101    "/>
    <s v="0           "/>
    <s v="0           "/>
    <s v="0           "/>
    <s v="0           "/>
    <s v="0           "/>
    <s v="0           "/>
    <s v="0           "/>
    <x v="23"/>
    <s v="NOMINAS        "/>
    <n v="2265000"/>
    <n v="0"/>
    <n v="2265000"/>
    <s v="001050"/>
    <s v="0 "/>
    <s v="SALARIO                                     "/>
    <s v="1144189548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16"/>
    <s v="800130907      "/>
    <n v="103"/>
    <n v="0"/>
    <n v="103"/>
    <s v="002220"/>
    <s v="0 "/>
    <s v="SALUD PATRONO                                     "/>
    <s v="14251331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14"/>
    <s v="800130907      "/>
    <n v="0"/>
    <n v="103"/>
    <n v="-103"/>
    <s v="002220"/>
    <s v="0 "/>
    <s v="SALUD PATRONO                                     "/>
    <s v="14251331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10"/>
    <s v="14251331       "/>
    <n v="899214"/>
    <n v="0"/>
    <n v="899214"/>
    <s v="000050"/>
    <s v="0 "/>
    <s v="DÍAS HÁBILES EN VACACIONES                        "/>
    <s v="14251331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12"/>
    <s v="NOMINAS        "/>
    <n v="239791"/>
    <n v="0"/>
    <n v="239791"/>
    <s v="000051"/>
    <s v="0 "/>
    <s v="DÍAS NO HÁBILES EN VACACIONES                     "/>
    <s v="14251331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12"/>
    <s v="NOMINAS        "/>
    <n v="631400"/>
    <n v="0"/>
    <n v="631400"/>
    <s v="001050"/>
    <s v="0 "/>
    <s v="SALARIO                                     "/>
    <s v="14251331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29"/>
    <s v="14251331       "/>
    <n v="0"/>
    <n v="284316"/>
    <n v="-284316"/>
    <s v="200003"/>
    <s v="0 "/>
    <s v="PRESTAMO EMPRESA"/>
    <s v="14251331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13"/>
    <s v="NOMINAS        "/>
    <n v="307762"/>
    <n v="0"/>
    <n v="307762"/>
    <s v="100020"/>
    <s v="0 "/>
    <s v="RECARGO DOMINICAL DIURNO"/>
    <s v="14251331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13"/>
    <s v="NOMINAS        "/>
    <n v="133363"/>
    <n v="0"/>
    <n v="133363"/>
    <s v="001060"/>
    <s v="0 "/>
    <s v="RECARGO NOCTURNO"/>
    <s v="14251331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32"/>
    <s v="800215065      "/>
    <n v="0"/>
    <n v="18037"/>
    <n v="-18037"/>
    <s v="200028"/>
    <s v="0 "/>
    <s v="DESCUENTO COORSERPARK"/>
    <s v="14251331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17"/>
    <s v="900336004      "/>
    <n v="316603"/>
    <n v="0"/>
    <n v="316603"/>
    <s v="002221"/>
    <s v="0 "/>
    <s v="PENSIÓN PATRONO                                   "/>
    <s v="14251331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15"/>
    <s v="900336004      "/>
    <n v="0"/>
    <n v="316603"/>
    <n v="-316603"/>
    <s v="002221"/>
    <s v="0 "/>
    <s v="PENSIÓN PATRONO                                   "/>
    <s v="14251331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18"/>
    <s v="890903790      "/>
    <n v="26200"/>
    <n v="0"/>
    <n v="26200"/>
    <s v="002222"/>
    <s v="0 "/>
    <s v="RIESGO PROFESIONAL                                "/>
    <s v="14251331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19"/>
    <s v="890903790      "/>
    <n v="0"/>
    <n v="26200"/>
    <n v="-26200"/>
    <s v="002222"/>
    <s v="0 "/>
    <s v="RIESGO PROFESIONAL                                "/>
    <s v="14251331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22"/>
    <s v="NOMINAS        "/>
    <n v="0"/>
    <n v="1757583"/>
    <n v="-1757583"/>
    <s v="999901"/>
    <s v="0 "/>
    <s v="NETO A PAGAR"/>
    <s v="14251331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27"/>
    <s v="NOMINAS        "/>
    <n v="59400"/>
    <n v="0"/>
    <n v="59400"/>
    <s v="001300"/>
    <s v="0 "/>
    <s v="AUXILIO DE TRANSPORTE "/>
    <s v="14251331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14"/>
    <s v="800130907      "/>
    <n v="0"/>
    <n v="105497"/>
    <n v="-105497"/>
    <s v="002205"/>
    <s v="0 "/>
    <s v="SALUD EMPLEADO"/>
    <s v="14251331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20"/>
    <s v="860007336      "/>
    <n v="88600"/>
    <n v="0"/>
    <n v="88600"/>
    <s v="002910"/>
    <s v="0 "/>
    <s v="APORTE CAJA COMPENSACIÓN                          "/>
    <s v="14251331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21"/>
    <s v="860007336      "/>
    <n v="0"/>
    <n v="88600"/>
    <n v="-88600"/>
    <s v="002910"/>
    <s v="0 "/>
    <s v="APORTE CAJA COMPENSACIÓN                          "/>
    <s v="14251331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15"/>
    <s v="900336004      "/>
    <n v="0"/>
    <n v="105497"/>
    <n v="-105497"/>
    <s v="002210"/>
    <s v="0 "/>
    <s v="PENSIÓN EMPLEADO"/>
    <s v="14251331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50401    "/>
    <s v="0           "/>
    <s v="0           "/>
    <s v="0           "/>
    <s v="0           "/>
    <s v="0           "/>
    <s v="0           "/>
    <s v="0           "/>
    <x v="14"/>
    <s v="800130907      "/>
    <n v="0"/>
    <n v="296640"/>
    <n v="-296640"/>
    <s v="002205"/>
    <s v="0 "/>
    <s v="SALUD EMPLEADO"/>
    <s v="16777679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50401    "/>
    <s v="0           "/>
    <s v="0           "/>
    <s v="0           "/>
    <s v="0           "/>
    <s v="0           "/>
    <s v="0           "/>
    <s v="0           "/>
    <x v="26"/>
    <s v="890303208      "/>
    <n v="296700"/>
    <n v="0"/>
    <n v="296700"/>
    <s v="002910"/>
    <s v="0 "/>
    <s v="APORTE CAJA COMPENSACIÓN                          "/>
    <s v="16777679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50401    "/>
    <s v="0           "/>
    <s v="0           "/>
    <s v="0           "/>
    <s v="0           "/>
    <s v="0           "/>
    <s v="0           "/>
    <s v="0           "/>
    <x v="21"/>
    <s v="890303208      "/>
    <n v="0"/>
    <n v="296700"/>
    <n v="-296700"/>
    <s v="002910"/>
    <s v="0 "/>
    <s v="APORTE CAJA COMPENSACIÓN                          "/>
    <s v="16777679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50401    "/>
    <s v="0           "/>
    <s v="0           "/>
    <s v="0           "/>
    <s v="0           "/>
    <s v="0           "/>
    <s v="0           "/>
    <s v="0           "/>
    <x v="34"/>
    <s v="800197268      "/>
    <n v="0"/>
    <n v="112000"/>
    <n v="-112000"/>
    <s v="003300"/>
    <s v="0 "/>
    <s v="RETENCIÓN EN LA FUENTE                            "/>
    <s v="16777679    "/>
    <n v="72868"/>
    <d v="2024-05-31T00:00:00"/>
    <m/>
    <n v="5061390"/>
    <s v="24053101-3    "/>
    <s v="2024"/>
    <s v="05"/>
    <d v="2024-05-31T00:00:00"/>
  </r>
  <r>
    <s v="01"/>
    <s v="800"/>
    <s v="U900 "/>
    <s v="01 "/>
    <s v="101"/>
    <s v="050401    "/>
    <s v="0           "/>
    <s v="0           "/>
    <s v="0           "/>
    <s v="0           "/>
    <s v="0           "/>
    <s v="0           "/>
    <s v="0           "/>
    <x v="25"/>
    <s v="890903790      "/>
    <n v="180700"/>
    <n v="0"/>
    <n v="180700"/>
    <s v="002222"/>
    <s v="0 "/>
    <s v="RIESGO PROFESIONAL                                "/>
    <s v="16777679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50401    "/>
    <s v="0           "/>
    <s v="0           "/>
    <s v="0           "/>
    <s v="0           "/>
    <s v="0           "/>
    <s v="0           "/>
    <s v="0           "/>
    <x v="19"/>
    <s v="890903790      "/>
    <n v="0"/>
    <n v="180700"/>
    <n v="-180700"/>
    <s v="002222"/>
    <s v="0 "/>
    <s v="RIESGO PROFESIONAL                                "/>
    <s v="16777679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50401    "/>
    <s v="0           "/>
    <s v="0           "/>
    <s v="0           "/>
    <s v="0           "/>
    <s v="0           "/>
    <s v="0           "/>
    <s v="0           "/>
    <x v="22"/>
    <s v="NOMINAS        "/>
    <n v="0"/>
    <n v="6636520"/>
    <n v="-6636520"/>
    <s v="999901"/>
    <s v="0 "/>
    <s v="NETO A PAGAR"/>
    <s v="16777679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50401    "/>
    <s v="0           "/>
    <s v="0           "/>
    <s v="0           "/>
    <s v="0           "/>
    <s v="0           "/>
    <s v="0           "/>
    <s v="0           "/>
    <x v="35"/>
    <s v="800130907      "/>
    <n v="60"/>
    <n v="0"/>
    <n v="60"/>
    <s v="002220"/>
    <s v="0 "/>
    <s v="SALUD PATRONO                                     "/>
    <s v="16777679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50401    "/>
    <s v="0           "/>
    <s v="0           "/>
    <s v="0           "/>
    <s v="0           "/>
    <s v="0           "/>
    <s v="0           "/>
    <s v="0           "/>
    <x v="14"/>
    <s v="800130907      "/>
    <n v="0"/>
    <n v="60"/>
    <n v="-60"/>
    <s v="002220"/>
    <s v="0 "/>
    <s v="SALUD PATRONO                                     "/>
    <s v="16777679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50401    "/>
    <s v="0           "/>
    <s v="0           "/>
    <s v="0           "/>
    <s v="0           "/>
    <s v="0           "/>
    <s v="0           "/>
    <s v="0           "/>
    <x v="24"/>
    <s v="800229739      "/>
    <n v="889960"/>
    <n v="0"/>
    <n v="889960"/>
    <s v="002221"/>
    <s v="0 "/>
    <s v="PENSIÓN PATRONO                                   "/>
    <s v="16777679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50401    "/>
    <s v="0           "/>
    <s v="0           "/>
    <s v="0           "/>
    <s v="0           "/>
    <s v="0           "/>
    <s v="0           "/>
    <s v="0           "/>
    <x v="15"/>
    <s v="800229739      "/>
    <n v="0"/>
    <n v="889960"/>
    <n v="-889960"/>
    <s v="002221"/>
    <s v="0 "/>
    <s v="PENSIÓN PATRONO                                   "/>
    <s v="16777679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50401    "/>
    <s v="0           "/>
    <s v="0           "/>
    <s v="0           "/>
    <s v="0           "/>
    <s v="0           "/>
    <s v="0           "/>
    <s v="0           "/>
    <x v="36"/>
    <s v="800229739      "/>
    <n v="0"/>
    <n v="74200"/>
    <n v="-74200"/>
    <s v="002215"/>
    <s v="0 "/>
    <s v="FONDO DE SOLIDARIDAD                              "/>
    <s v="16777679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50401    "/>
    <s v="0           "/>
    <s v="0           "/>
    <s v="0           "/>
    <s v="0           "/>
    <s v="0           "/>
    <s v="0           "/>
    <s v="0           "/>
    <x v="15"/>
    <s v="800229739      "/>
    <n v="0"/>
    <n v="296640"/>
    <n v="-296640"/>
    <s v="002210"/>
    <s v="0 "/>
    <s v="PENSIÓN EMPLEADO"/>
    <s v="16777679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50401    "/>
    <s v="0           "/>
    <s v="0           "/>
    <s v="0           "/>
    <s v="0           "/>
    <s v="0           "/>
    <s v="0           "/>
    <s v="0           "/>
    <x v="23"/>
    <s v="NOMINAS        "/>
    <n v="7416000"/>
    <n v="0"/>
    <n v="7416000"/>
    <s v="001050"/>
    <s v="0 "/>
    <s v="SALARIO                                     "/>
    <s v="16777679    "/>
    <n v="72868"/>
    <d v="2024-05-31T00:00:00"/>
    <m/>
    <n v="0"/>
    <s v="24053101-3    "/>
    <s v="2024"/>
    <s v="05"/>
    <d v="2024-05-31T00:00:00"/>
  </r>
  <r>
    <s v="01"/>
    <s v="800"/>
    <s v="800  "/>
    <s v="01 "/>
    <s v="171"/>
    <s v="32433     "/>
    <s v="0           "/>
    <s v="0           "/>
    <s v="0           "/>
    <s v="0           "/>
    <s v="0           "/>
    <s v="0           "/>
    <s v="0           "/>
    <x v="36"/>
    <s v="800224808      "/>
    <n v="0"/>
    <n v="54800"/>
    <n v="-54800"/>
    <s v="002215"/>
    <s v="0 "/>
    <s v="FONDO DE SOLIDARIDAD                              "/>
    <s v="19479723    "/>
    <n v="72868"/>
    <d v="2024-05-31T00:00:00"/>
    <m/>
    <n v="0"/>
    <s v="24053101-3    "/>
    <s v="2024"/>
    <s v="05"/>
    <d v="2024-05-31T00:00:00"/>
  </r>
  <r>
    <s v="01"/>
    <s v="800"/>
    <s v="U900 "/>
    <s v="01 "/>
    <s v="171"/>
    <s v="32433     "/>
    <s v="0           "/>
    <s v="0           "/>
    <s v="0           "/>
    <s v="0           "/>
    <s v="0           "/>
    <s v="0           "/>
    <s v="0           "/>
    <x v="16"/>
    <s v="800251440      "/>
    <n v="40"/>
    <n v="0"/>
    <n v="40"/>
    <s v="002220"/>
    <s v="0 "/>
    <s v="SALUD PATRONO                                     "/>
    <s v="19479723    "/>
    <n v="72868"/>
    <d v="2024-05-31T00:00:00"/>
    <m/>
    <n v="0"/>
    <s v="24053101-3    "/>
    <s v="2024"/>
    <s v="05"/>
    <d v="2024-05-31T00:00:00"/>
  </r>
  <r>
    <s v="01"/>
    <s v="800"/>
    <s v="U900 "/>
    <s v="01 "/>
    <s v="171"/>
    <s v="32433     "/>
    <s v="0           "/>
    <s v="0           "/>
    <s v="0           "/>
    <s v="0           "/>
    <s v="0           "/>
    <s v="0           "/>
    <s v="0           "/>
    <x v="14"/>
    <s v="800251440      "/>
    <n v="0"/>
    <n v="40"/>
    <n v="-40"/>
    <s v="002220"/>
    <s v="0 "/>
    <s v="SALUD PATRONO                                     "/>
    <s v="19479723    "/>
    <n v="72868"/>
    <d v="2024-05-31T00:00:00"/>
    <m/>
    <n v="0"/>
    <s v="24053101-3    "/>
    <s v="2024"/>
    <s v="05"/>
    <d v="2024-05-31T00:00:00"/>
  </r>
  <r>
    <s v="01"/>
    <s v="800"/>
    <s v="800  "/>
    <s v="01 "/>
    <s v="171"/>
    <s v="32433     "/>
    <s v="0           "/>
    <s v="0           "/>
    <s v="0           "/>
    <s v="0           "/>
    <s v="0           "/>
    <s v="0           "/>
    <s v="0           "/>
    <x v="12"/>
    <s v="NOMINAS        "/>
    <n v="5464000"/>
    <n v="0"/>
    <n v="5464000"/>
    <s v="001050"/>
    <s v="0 "/>
    <s v="SALARIO                                     "/>
    <s v="19479723    "/>
    <n v="72868"/>
    <d v="2024-05-31T00:00:00"/>
    <m/>
    <n v="0"/>
    <s v="24053101-3    "/>
    <s v="2024"/>
    <s v="05"/>
    <d v="2024-05-31T00:00:00"/>
  </r>
  <r>
    <s v="01"/>
    <s v="800"/>
    <s v="800  "/>
    <s v="01 "/>
    <s v="171"/>
    <s v="32433     "/>
    <s v="0           "/>
    <s v="0           "/>
    <s v="0           "/>
    <s v="0           "/>
    <s v="0           "/>
    <s v="0           "/>
    <s v="0           "/>
    <x v="14"/>
    <s v="800251440      "/>
    <n v="0"/>
    <n v="218560"/>
    <n v="-218560"/>
    <s v="002205"/>
    <s v="0 "/>
    <s v="SALUD EMPLEADO"/>
    <s v="19479723    "/>
    <n v="72868"/>
    <d v="2024-05-31T00:00:00"/>
    <m/>
    <n v="0"/>
    <s v="24053101-3    "/>
    <s v="2024"/>
    <s v="05"/>
    <d v="2024-05-31T00:00:00"/>
  </r>
  <r>
    <s v="01"/>
    <s v="800"/>
    <s v="U900 "/>
    <s v="01 "/>
    <s v="171"/>
    <s v="32433     "/>
    <s v="0           "/>
    <s v="0           "/>
    <s v="0           "/>
    <s v="0           "/>
    <s v="0           "/>
    <s v="0           "/>
    <s v="0           "/>
    <x v="18"/>
    <s v="890903790      "/>
    <n v="133200"/>
    <n v="0"/>
    <n v="133200"/>
    <s v="002222"/>
    <s v="0 "/>
    <s v="RIESGO PROFESIONAL                                "/>
    <s v="19479723    "/>
    <n v="72868"/>
    <d v="2024-05-31T00:00:00"/>
    <m/>
    <n v="0"/>
    <s v="24053101-3    "/>
    <s v="2024"/>
    <s v="05"/>
    <d v="2024-05-31T00:00:00"/>
  </r>
  <r>
    <s v="01"/>
    <s v="800"/>
    <s v="U900 "/>
    <s v="01 "/>
    <s v="171"/>
    <s v="32433     "/>
    <s v="0           "/>
    <s v="0           "/>
    <s v="0           "/>
    <s v="0           "/>
    <s v="0           "/>
    <s v="0           "/>
    <s v="0           "/>
    <x v="19"/>
    <s v="890903790      "/>
    <n v="0"/>
    <n v="133200"/>
    <n v="-133200"/>
    <s v="002222"/>
    <s v="0 "/>
    <s v="RIESGO PROFESIONAL                                "/>
    <s v="19479723    "/>
    <n v="72868"/>
    <d v="2024-05-31T00:00:00"/>
    <m/>
    <n v="0"/>
    <s v="24053101-3    "/>
    <s v="2024"/>
    <s v="05"/>
    <d v="2024-05-31T00:00:00"/>
  </r>
  <r>
    <s v="01"/>
    <s v="800"/>
    <s v="U900 "/>
    <s v="01 "/>
    <s v="171"/>
    <s v="32433     "/>
    <s v="0           "/>
    <s v="0           "/>
    <s v="0           "/>
    <s v="0           "/>
    <s v="0           "/>
    <s v="0           "/>
    <s v="0           "/>
    <x v="17"/>
    <s v="800224808      "/>
    <n v="655740"/>
    <n v="0"/>
    <n v="655740"/>
    <s v="002221"/>
    <s v="0 "/>
    <s v="PENSIÓN PATRONO                                   "/>
    <s v="19479723    "/>
    <n v="72868"/>
    <d v="2024-05-31T00:00:00"/>
    <m/>
    <n v="0"/>
    <s v="24053101-3    "/>
    <s v="2024"/>
    <s v="05"/>
    <d v="2024-05-31T00:00:00"/>
  </r>
  <r>
    <s v="01"/>
    <s v="800"/>
    <s v="U900 "/>
    <s v="01 "/>
    <s v="171"/>
    <s v="32433     "/>
    <s v="0           "/>
    <s v="0           "/>
    <s v="0           "/>
    <s v="0           "/>
    <s v="0           "/>
    <s v="0           "/>
    <s v="0           "/>
    <x v="15"/>
    <s v="800224808      "/>
    <n v="0"/>
    <n v="655740"/>
    <n v="-655740"/>
    <s v="002221"/>
    <s v="0 "/>
    <s v="PENSIÓN PATRONO                                   "/>
    <s v="19479723    "/>
    <n v="72868"/>
    <d v="2024-05-31T00:00:00"/>
    <m/>
    <n v="0"/>
    <s v="24053101-3    "/>
    <s v="2024"/>
    <s v="05"/>
    <d v="2024-05-31T00:00:00"/>
  </r>
  <r>
    <s v="01"/>
    <s v="800"/>
    <s v="800  "/>
    <s v="01 "/>
    <s v="171"/>
    <s v="32433     "/>
    <s v="0           "/>
    <s v="0           "/>
    <s v="0           "/>
    <s v="0           "/>
    <s v="0           "/>
    <s v="0           "/>
    <s v="0           "/>
    <x v="22"/>
    <s v="NOMINAS        "/>
    <n v="0"/>
    <n v="4972080"/>
    <n v="-4972080"/>
    <s v="999901"/>
    <s v="0 "/>
    <s v="NETO A PAGAR"/>
    <s v="19479723    "/>
    <n v="72868"/>
    <d v="2024-05-31T00:00:00"/>
    <m/>
    <n v="0"/>
    <s v="24053101-3    "/>
    <s v="2024"/>
    <s v="05"/>
    <d v="2024-05-31T00:00:00"/>
  </r>
  <r>
    <s v="01"/>
    <s v="800"/>
    <s v="800  "/>
    <s v="01 "/>
    <s v="171"/>
    <s v="32433     "/>
    <s v="0           "/>
    <s v="0           "/>
    <s v="0           "/>
    <s v="0           "/>
    <s v="0           "/>
    <s v="0           "/>
    <s v="0           "/>
    <x v="15"/>
    <s v="800224808      "/>
    <n v="0"/>
    <n v="218560"/>
    <n v="-218560"/>
    <s v="002210"/>
    <s v="0 "/>
    <s v="PENSIÓN EMPLEADO"/>
    <s v="19479723    "/>
    <n v="72868"/>
    <d v="2024-05-31T00:00:00"/>
    <m/>
    <n v="0"/>
    <s v="24053101-3    "/>
    <s v="2024"/>
    <s v="05"/>
    <d v="2024-05-31T00:00:00"/>
  </r>
  <r>
    <s v="01"/>
    <s v="800"/>
    <s v="U900 "/>
    <s v="01 "/>
    <s v="171"/>
    <s v="32433     "/>
    <s v="0           "/>
    <s v="0           "/>
    <s v="0           "/>
    <s v="0           "/>
    <s v="0           "/>
    <s v="0           "/>
    <s v="0           "/>
    <x v="20"/>
    <s v="860007336      "/>
    <n v="218600"/>
    <n v="0"/>
    <n v="218600"/>
    <s v="002910"/>
    <s v="0 "/>
    <s v="APORTE CAJA COMPENSACIÓN                          "/>
    <s v="19479723    "/>
    <n v="72868"/>
    <d v="2024-05-31T00:00:00"/>
    <m/>
    <n v="0"/>
    <s v="24053101-3    "/>
    <s v="2024"/>
    <s v="05"/>
    <d v="2024-05-31T00:00:00"/>
  </r>
  <r>
    <s v="01"/>
    <s v="800"/>
    <s v="U900 "/>
    <s v="01 "/>
    <s v="171"/>
    <s v="32433     "/>
    <s v="0           "/>
    <s v="0           "/>
    <s v="0           "/>
    <s v="0           "/>
    <s v="0           "/>
    <s v="0           "/>
    <s v="0           "/>
    <x v="21"/>
    <s v="860007336      "/>
    <n v="0"/>
    <n v="218600"/>
    <n v="-218600"/>
    <s v="002910"/>
    <s v="0 "/>
    <s v="APORTE CAJA COMPENSACIÓN                          "/>
    <s v="19479723  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15"/>
    <s v="800229739      "/>
    <n v="0"/>
    <n v="105288"/>
    <n v="-105288"/>
    <s v="002210"/>
    <s v="0 "/>
    <s v="PENSIÓN EMPLEADO"/>
    <s v="2389608   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14"/>
    <s v="900156264      "/>
    <n v="0"/>
    <n v="105288"/>
    <n v="-105288"/>
    <s v="002205"/>
    <s v="0 "/>
    <s v="SALUD EMPLEADO"/>
    <s v="2389608   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20"/>
    <s v="860007336      "/>
    <n v="101400"/>
    <n v="0"/>
    <n v="101400"/>
    <s v="002910"/>
    <s v="0 "/>
    <s v="APORTE CAJA COMPENSACIÓN                          "/>
    <s v="2389608   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21"/>
    <s v="860007336      "/>
    <n v="0"/>
    <n v="101400"/>
    <n v="-101400"/>
    <s v="002910"/>
    <s v="0 "/>
    <s v="APORTE CAJA COMPENSACIÓN                          "/>
    <s v="2389608   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18"/>
    <s v="890903790      "/>
    <n v="61800"/>
    <n v="0"/>
    <n v="61800"/>
    <s v="002222"/>
    <s v="0 "/>
    <s v="RIESGO PROFESIONAL                                "/>
    <s v="2389608   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19"/>
    <s v="890903790      "/>
    <n v="0"/>
    <n v="61800"/>
    <n v="-61800"/>
    <s v="002222"/>
    <s v="0 "/>
    <s v="RIESGO PROFESIONAL                                "/>
    <s v="2389608   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22"/>
    <s v="NOMINAS        "/>
    <n v="0"/>
    <n v="2578243"/>
    <n v="-2578243"/>
    <s v="999901"/>
    <s v="0 "/>
    <s v="NETO A PAGAR"/>
    <s v="2389608   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27"/>
    <s v="NOMINAS        "/>
    <n v="156600"/>
    <n v="0"/>
    <n v="156600"/>
    <s v="001300"/>
    <s v="0 "/>
    <s v="AUXILIO DE TRANSPORTE "/>
    <s v="2389608   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12"/>
    <s v="NOMINAS        "/>
    <n v="1852133"/>
    <n v="0"/>
    <n v="1852133"/>
    <s v="001050"/>
    <s v="0 "/>
    <s v="SALARIO                                     "/>
    <s v="2389608   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13"/>
    <s v="NOMINAS        "/>
    <n v="102730"/>
    <n v="0"/>
    <n v="102730"/>
    <s v="100001"/>
    <s v="0 "/>
    <s v="RECARGO FEST. NOCTURNO"/>
    <s v="2389608   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28"/>
    <s v="NOMINAS        "/>
    <n v="193333"/>
    <n v="0"/>
    <n v="193333"/>
    <s v="100004"/>
    <s v="0 "/>
    <s v="BONIFICACIÓN SALARIAL"/>
    <s v="2389608   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16"/>
    <s v="900156264      "/>
    <n v="112"/>
    <n v="0"/>
    <n v="112"/>
    <s v="002220"/>
    <s v="0 "/>
    <s v="SALUD PATRONO                                     "/>
    <s v="2389608   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14"/>
    <s v="900156264      "/>
    <n v="0"/>
    <n v="112"/>
    <n v="-112"/>
    <s v="002220"/>
    <s v="0 "/>
    <s v="SALUD PATRONO                                     "/>
    <s v="2389608   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17"/>
    <s v="800229739      "/>
    <n v="316012"/>
    <n v="0"/>
    <n v="316012"/>
    <s v="002221"/>
    <s v="0 "/>
    <s v="PENSIÓN PATRONO                                   "/>
    <s v="2389608   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15"/>
    <s v="800229739      "/>
    <n v="0"/>
    <n v="316012"/>
    <n v="-316012"/>
    <s v="002221"/>
    <s v="0 "/>
    <s v="PENSIÓN PATRONO                                   "/>
    <s v="2389608   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37"/>
    <s v="NOMINAS        "/>
    <n v="98784"/>
    <n v="0"/>
    <n v="98784"/>
    <s v="001151"/>
    <s v="0 "/>
    <s v="INC. ENFERMEDAD COMUN ASUMIDA                     "/>
    <s v="2389608   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13"/>
    <s v="NOMINAS        "/>
    <n v="119852"/>
    <n v="0"/>
    <n v="119852"/>
    <s v="001066"/>
    <s v="0 "/>
    <s v="RECARGO NOCT. DOMINICAL "/>
    <s v="2389608   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13"/>
    <s v="NOMINAS        "/>
    <n v="165510"/>
    <n v="0"/>
    <n v="165510"/>
    <s v="001060"/>
    <s v="0 "/>
    <s v="RECARGO NOCTURNO"/>
    <s v="2389608   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13"/>
    <s v="NOMINAS        "/>
    <n v="99877"/>
    <n v="0"/>
    <n v="99877"/>
    <s v="100020"/>
    <s v="0 "/>
    <s v="RECARGO DOMINICAL DIURNO"/>
    <s v="2389608 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332     "/>
    <s v="0           "/>
    <s v="0           "/>
    <s v="0           "/>
    <s v="0           "/>
    <s v="0           "/>
    <s v="0           "/>
    <s v="0           "/>
    <x v="13"/>
    <s v="NOMINAS        "/>
    <n v="116170"/>
    <n v="0"/>
    <n v="116170"/>
    <s v="100020"/>
    <s v="0 "/>
    <s v="RECARGO DOMINICAL DIURNO"/>
    <s v="28554092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332     "/>
    <s v="0           "/>
    <s v="0           "/>
    <s v="0           "/>
    <s v="0           "/>
    <s v="0           "/>
    <s v="0           "/>
    <s v="0           "/>
    <x v="13"/>
    <s v="NOMINAS        "/>
    <n v="100681"/>
    <n v="0"/>
    <n v="100681"/>
    <s v="001060"/>
    <s v="0 "/>
    <s v="RECARGO NOCTURNO"/>
    <s v="28554092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332     "/>
    <s v="0           "/>
    <s v="0           "/>
    <s v="0           "/>
    <s v="0           "/>
    <s v="0           "/>
    <s v="0           "/>
    <s v="0           "/>
    <x v="13"/>
    <s v="NOMINAS        "/>
    <n v="46468"/>
    <n v="0"/>
    <n v="46468"/>
    <s v="001066"/>
    <s v="0 "/>
    <s v="RECARGO NOCT. DOMINICAL "/>
    <s v="28554092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332     "/>
    <s v="0           "/>
    <s v="0           "/>
    <s v="0           "/>
    <s v="0           "/>
    <s v="0           "/>
    <s v="0           "/>
    <s v="0           "/>
    <x v="30"/>
    <s v="28554092       "/>
    <n v="0"/>
    <n v="2540"/>
    <n v="-2540"/>
    <s v="200005"/>
    <s v="0 "/>
    <s v="PLAN EXEQUIAS"/>
    <s v="28554092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332     "/>
    <s v="0           "/>
    <s v="0           "/>
    <s v="0           "/>
    <s v="0           "/>
    <s v="0           "/>
    <s v="0           "/>
    <s v="0           "/>
    <x v="30"/>
    <s v="28554092       "/>
    <n v="0"/>
    <n v="10888"/>
    <n v="-10888"/>
    <s v="200004"/>
    <s v="0 "/>
    <s v="DESCUENTO POLIZA DE VIDA"/>
    <s v="28554092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332     "/>
    <s v="0           "/>
    <s v="0           "/>
    <s v="0           "/>
    <s v="0           "/>
    <s v="0           "/>
    <s v="0           "/>
    <s v="0           "/>
    <x v="16"/>
    <s v="800130907      "/>
    <n v="67"/>
    <n v="0"/>
    <n v="67"/>
    <s v="002220"/>
    <s v="0 "/>
    <s v="SALUD PATRONO                                     "/>
    <s v="28554092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332     "/>
    <s v="0           "/>
    <s v="0           "/>
    <s v="0           "/>
    <s v="0           "/>
    <s v="0           "/>
    <s v="0           "/>
    <s v="0           "/>
    <x v="14"/>
    <s v="800130907      "/>
    <n v="0"/>
    <n v="67"/>
    <n v="-67"/>
    <s v="002220"/>
    <s v="0 "/>
    <s v="SALUD PATRONO                                     "/>
    <s v="28554092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332     "/>
    <s v="0           "/>
    <s v="0           "/>
    <s v="0           "/>
    <s v="0           "/>
    <s v="0           "/>
    <s v="0           "/>
    <s v="0           "/>
    <x v="12"/>
    <s v="NOMINAS        "/>
    <n v="1300000"/>
    <n v="0"/>
    <n v="1300000"/>
    <s v="001050"/>
    <s v="0 "/>
    <s v="SALARIO                                     "/>
    <s v="28554092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332     "/>
    <s v="0           "/>
    <s v="0           "/>
    <s v="0           "/>
    <s v="0           "/>
    <s v="0           "/>
    <s v="0           "/>
    <s v="0           "/>
    <x v="22"/>
    <s v="NOMINAS        "/>
    <n v="0"/>
    <n v="1586825"/>
    <n v="-1586825"/>
    <s v="999901"/>
    <s v="0 "/>
    <s v="NETO A PAGAR"/>
    <s v="28554092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332     "/>
    <s v="0           "/>
    <s v="0           "/>
    <s v="0           "/>
    <s v="0           "/>
    <s v="0           "/>
    <s v="0           "/>
    <s v="0           "/>
    <x v="14"/>
    <s v="800130907      "/>
    <n v="0"/>
    <n v="62533"/>
    <n v="-62533"/>
    <s v="002205"/>
    <s v="0 "/>
    <s v="SALUD EMPLEADO"/>
    <s v="28554092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332     "/>
    <s v="0           "/>
    <s v="0           "/>
    <s v="0           "/>
    <s v="0           "/>
    <s v="0           "/>
    <s v="0           "/>
    <s v="0           "/>
    <x v="27"/>
    <s v="NOMINAS        "/>
    <n v="162000"/>
    <n v="0"/>
    <n v="162000"/>
    <s v="001300"/>
    <s v="0 "/>
    <s v="AUXILIO DE TRANSPORTE "/>
    <s v="28554092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332     "/>
    <s v="0           "/>
    <s v="0           "/>
    <s v="0           "/>
    <s v="0           "/>
    <s v="0           "/>
    <s v="0           "/>
    <s v="0           "/>
    <x v="18"/>
    <s v="890903790      "/>
    <n v="38100"/>
    <n v="0"/>
    <n v="38100"/>
    <s v="002222"/>
    <s v="0 "/>
    <s v="RIESGO PROFESIONAL                                "/>
    <s v="28554092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332     "/>
    <s v="0           "/>
    <s v="0           "/>
    <s v="0           "/>
    <s v="0           "/>
    <s v="0           "/>
    <s v="0           "/>
    <s v="0           "/>
    <x v="19"/>
    <s v="890903790      "/>
    <n v="0"/>
    <n v="38100"/>
    <n v="-38100"/>
    <s v="002222"/>
    <s v="0 "/>
    <s v="RIESGO PROFESIONAL                                "/>
    <s v="28554092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332     "/>
    <s v="0           "/>
    <s v="0           "/>
    <s v="0           "/>
    <s v="0           "/>
    <s v="0           "/>
    <s v="0           "/>
    <s v="0           "/>
    <x v="17"/>
    <s v="800224808      "/>
    <n v="187667"/>
    <n v="0"/>
    <n v="187667"/>
    <s v="002221"/>
    <s v="0 "/>
    <s v="PENSIÓN PATRONO                                   "/>
    <s v="28554092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332     "/>
    <s v="0           "/>
    <s v="0           "/>
    <s v="0           "/>
    <s v="0           "/>
    <s v="0           "/>
    <s v="0           "/>
    <s v="0           "/>
    <x v="15"/>
    <s v="800224808      "/>
    <n v="0"/>
    <n v="187667"/>
    <n v="-187667"/>
    <s v="002221"/>
    <s v="0 "/>
    <s v="PENSIÓN PATRONO                                   "/>
    <s v="28554092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332     "/>
    <s v="0           "/>
    <s v="0           "/>
    <s v="0           "/>
    <s v="0           "/>
    <s v="0           "/>
    <s v="0           "/>
    <s v="0           "/>
    <x v="20"/>
    <s v="860007336      "/>
    <n v="62600"/>
    <n v="0"/>
    <n v="62600"/>
    <s v="002910"/>
    <s v="0 "/>
    <s v="APORTE CAJA COMPENSACIÓN                          "/>
    <s v="28554092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332     "/>
    <s v="0           "/>
    <s v="0           "/>
    <s v="0           "/>
    <s v="0           "/>
    <s v="0           "/>
    <s v="0           "/>
    <s v="0           "/>
    <x v="21"/>
    <s v="860007336      "/>
    <n v="0"/>
    <n v="62600"/>
    <n v="-62600"/>
    <s v="002910"/>
    <s v="0 "/>
    <s v="APORTE CAJA COMPENSACIÓN                          "/>
    <s v="28554092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332     "/>
    <s v="0           "/>
    <s v="0           "/>
    <s v="0           "/>
    <s v="0           "/>
    <s v="0           "/>
    <s v="0           "/>
    <s v="0           "/>
    <x v="15"/>
    <s v="800224808      "/>
    <n v="0"/>
    <n v="62533"/>
    <n v="-62533"/>
    <s v="002210"/>
    <s v="0 "/>
    <s v="PENSIÓN EMPLEADO"/>
    <s v="28554092  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20"/>
    <s v="860007336      "/>
    <n v="99200"/>
    <n v="0"/>
    <n v="99200"/>
    <s v="002910"/>
    <s v="0 "/>
    <s v="APORTE CAJA COMPENSACIÓN                          "/>
    <s v="3102107   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21"/>
    <s v="860007336      "/>
    <n v="0"/>
    <n v="99200"/>
    <n v="-99200"/>
    <s v="002910"/>
    <s v="0 "/>
    <s v="APORTE CAJA COMPENSACIÓN                          "/>
    <s v="3102107   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14"/>
    <s v="800130907      "/>
    <n v="0"/>
    <n v="99136"/>
    <n v="-99136"/>
    <s v="002205"/>
    <s v="0 "/>
    <s v="SALUD EMPLEADO"/>
    <s v="3102107   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18"/>
    <s v="890903790      "/>
    <n v="60400"/>
    <n v="0"/>
    <n v="60400"/>
    <s v="002222"/>
    <s v="0 "/>
    <s v="RIESGO PROFESIONAL                                "/>
    <s v="3102107   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19"/>
    <s v="890903790      "/>
    <n v="0"/>
    <n v="60400"/>
    <n v="-60400"/>
    <s v="002222"/>
    <s v="0 "/>
    <s v="RIESGO PROFESIONAL                                "/>
    <s v="3102107   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22"/>
    <s v="NOMINAS        "/>
    <n v="0"/>
    <n v="2051203"/>
    <n v="-2051203"/>
    <s v="999901"/>
    <s v="0 "/>
    <s v="NETO A PAGAR"/>
    <s v="3102107   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15"/>
    <s v="800229739      "/>
    <n v="0"/>
    <n v="99136"/>
    <n v="-99136"/>
    <s v="002210"/>
    <s v="0 "/>
    <s v="PENSIÓN EMPLEADO"/>
    <s v="3102107   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28"/>
    <s v="NOMINAS        "/>
    <n v="200000"/>
    <n v="0"/>
    <n v="200000"/>
    <s v="100004"/>
    <s v="0 "/>
    <s v="BONIFICACIÓN SALARIAL"/>
    <s v="3102107   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16"/>
    <s v="800130907      "/>
    <n v="64"/>
    <n v="0"/>
    <n v="64"/>
    <s v="002220"/>
    <s v="0 "/>
    <s v="SALUD PATRONO                                     "/>
    <s v="3102107   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14"/>
    <s v="800130907      "/>
    <n v="0"/>
    <n v="64"/>
    <n v="-64"/>
    <s v="002220"/>
    <s v="0 "/>
    <s v="SALUD PATRONO                                     "/>
    <s v="3102107   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12"/>
    <s v="NOMINAS        "/>
    <n v="1916000"/>
    <n v="0"/>
    <n v="1916000"/>
    <s v="001050"/>
    <s v="0 "/>
    <s v="SALARIO                                     "/>
    <s v="3102107   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17"/>
    <s v="800229739      "/>
    <n v="297464"/>
    <n v="0"/>
    <n v="297464"/>
    <s v="002221"/>
    <s v="0 "/>
    <s v="PENSIÓN PATRONO                                   "/>
    <s v="3102107   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15"/>
    <s v="800229739      "/>
    <n v="0"/>
    <n v="297464"/>
    <n v="-297464"/>
    <s v="002221"/>
    <s v="0 "/>
    <s v="PENSIÓN PATRONO                                   "/>
    <s v="3102107   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29"/>
    <s v="3102107        "/>
    <n v="0"/>
    <n v="390935"/>
    <n v="-390935"/>
    <s v="200003"/>
    <s v="0 "/>
    <s v="PRESTAMO EMPRESA"/>
    <s v="3102107   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13"/>
    <s v="NOMINAS        "/>
    <n v="119852"/>
    <n v="0"/>
    <n v="119852"/>
    <s v="001066"/>
    <s v="0 "/>
    <s v="RECARGO NOCT. DOMINICAL "/>
    <s v="3102107   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27"/>
    <s v="NOMINAS        "/>
    <n v="162000"/>
    <n v="0"/>
    <n v="162000"/>
    <s v="001300"/>
    <s v="0 "/>
    <s v="AUXILIO DE TRANSPORTE "/>
    <s v="3102107   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13"/>
    <s v="NOMINAS        "/>
    <n v="99877"/>
    <n v="0"/>
    <n v="99877"/>
    <s v="100020"/>
    <s v="0 "/>
    <s v="RECARGO DOMINICAL DIURNO"/>
    <s v="3102107   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13"/>
    <s v="NOMINAS        "/>
    <n v="142681"/>
    <n v="0"/>
    <n v="142681"/>
    <s v="001060"/>
    <s v="0 "/>
    <s v="RECARGO NOCTURNO"/>
    <s v="3102107   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17"/>
    <s v="800224808      "/>
    <n v="204233"/>
    <n v="0"/>
    <n v="204233"/>
    <s v="002221"/>
    <s v="0 "/>
    <s v="PENSIÓN PATRONO                                   "/>
    <s v="3102175   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15"/>
    <s v="800224808      "/>
    <n v="0"/>
    <n v="204233"/>
    <n v="-204233"/>
    <s v="002221"/>
    <s v="0 "/>
    <s v="PENSIÓN PATRONO                                   "/>
    <s v="3102175   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16"/>
    <s v="800130907      "/>
    <n v="33"/>
    <n v="0"/>
    <n v="33"/>
    <s v="002220"/>
    <s v="0 "/>
    <s v="SALUD PATRONO                                     "/>
    <s v="3102175   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14"/>
    <s v="800130907      "/>
    <n v="0"/>
    <n v="33"/>
    <n v="-33"/>
    <s v="002220"/>
    <s v="0 "/>
    <s v="SALUD PATRONO                                     "/>
    <s v="3102175   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13"/>
    <s v="NOMINAS        "/>
    <n v="95677"/>
    <n v="0"/>
    <n v="95677"/>
    <s v="100020"/>
    <s v="0 "/>
    <s v="RECARGO DOMINICAL DIURNO"/>
    <s v="3102175   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27"/>
    <s v="NOMINAS        "/>
    <n v="162000"/>
    <n v="0"/>
    <n v="162000"/>
    <s v="001300"/>
    <s v="0 "/>
    <s v="AUXILIO DE TRANSPORTE "/>
    <s v="3102175   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12"/>
    <s v="NOMINAS        "/>
    <n v="1606000"/>
    <n v="0"/>
    <n v="1606000"/>
    <s v="001050"/>
    <s v="0 "/>
    <s v="SALARIO                                     "/>
    <s v="3102175   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15"/>
    <s v="800224808      "/>
    <n v="0"/>
    <n v="68067"/>
    <n v="-68067"/>
    <s v="002210"/>
    <s v="0 "/>
    <s v="PENSIÓN EMPLEADO"/>
    <s v="3102175   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22"/>
    <s v="NOMINAS        "/>
    <n v="0"/>
    <n v="1727543"/>
    <n v="-1727543"/>
    <s v="999901"/>
    <s v="0 "/>
    <s v="NETO A PAGAR"/>
    <s v="3102175   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18"/>
    <s v="890903790      "/>
    <n v="41500"/>
    <n v="0"/>
    <n v="41500"/>
    <s v="002222"/>
    <s v="0 "/>
    <s v="RIESGO PROFESIONAL                                "/>
    <s v="3102175   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19"/>
    <s v="890903790      "/>
    <n v="0"/>
    <n v="41500"/>
    <n v="-41500"/>
    <s v="002222"/>
    <s v="0 "/>
    <s v="RIESGO PROFESIONAL                                "/>
    <s v="3102175   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14"/>
    <s v="800130907      "/>
    <n v="0"/>
    <n v="68067"/>
    <n v="-68067"/>
    <s v="002205"/>
    <s v="0 "/>
    <s v="SALUD EMPLEADO"/>
    <s v="3102175   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20"/>
    <s v="860007336      "/>
    <n v="68100"/>
    <n v="0"/>
    <n v="68100"/>
    <s v="002910"/>
    <s v="0 "/>
    <s v="APORTE CAJA COMPENSACIÓN                          "/>
    <s v="3102175   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21"/>
    <s v="860007336      "/>
    <n v="0"/>
    <n v="68100"/>
    <n v="-68100"/>
    <s v="002910"/>
    <s v="0 "/>
    <s v="APORTE CAJA COMPENSACIÓN                          "/>
    <s v="3102175 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332     "/>
    <s v="0           "/>
    <s v="0           "/>
    <s v="0           "/>
    <s v="0           "/>
    <s v="0           "/>
    <s v="0           "/>
    <s v="0           "/>
    <x v="15"/>
    <s v="800229739      "/>
    <n v="0"/>
    <n v="64970"/>
    <n v="-64970"/>
    <s v="002210"/>
    <s v="0 "/>
    <s v="PENSIÓN EMPLEADO"/>
    <s v="39563134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332     "/>
    <s v="0           "/>
    <s v="0           "/>
    <s v="0           "/>
    <s v="0           "/>
    <s v="0           "/>
    <s v="0           "/>
    <s v="0           "/>
    <x v="14"/>
    <s v="800130907      "/>
    <n v="0"/>
    <n v="64970"/>
    <n v="-64970"/>
    <s v="002205"/>
    <s v="0 "/>
    <s v="SALUD EMPLEADO"/>
    <s v="39563134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332     "/>
    <s v="0           "/>
    <s v="0           "/>
    <s v="0           "/>
    <s v="0           "/>
    <s v="0           "/>
    <s v="0           "/>
    <s v="0           "/>
    <x v="18"/>
    <s v="890903790      "/>
    <n v="33500"/>
    <n v="0"/>
    <n v="33500"/>
    <s v="002222"/>
    <s v="0 "/>
    <s v="RIESGO PROFESIONAL                                "/>
    <s v="39563134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332     "/>
    <s v="0           "/>
    <s v="0           "/>
    <s v="0           "/>
    <s v="0           "/>
    <s v="0           "/>
    <s v="0           "/>
    <s v="0           "/>
    <x v="19"/>
    <s v="890903790      "/>
    <n v="0"/>
    <n v="33500"/>
    <n v="-33500"/>
    <s v="002222"/>
    <s v="0 "/>
    <s v="RIESGO PROFESIONAL                                "/>
    <s v="39563134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332     "/>
    <s v="0           "/>
    <s v="0           "/>
    <s v="0           "/>
    <s v="0           "/>
    <s v="0           "/>
    <s v="0           "/>
    <s v="0           "/>
    <x v="20"/>
    <s v="860007336      "/>
    <n v="62000"/>
    <n v="0"/>
    <n v="62000"/>
    <s v="002910"/>
    <s v="0 "/>
    <s v="APORTE CAJA COMPENSACIÓN                          "/>
    <s v="39563134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332     "/>
    <s v="0           "/>
    <s v="0           "/>
    <s v="0           "/>
    <s v="0           "/>
    <s v="0           "/>
    <s v="0           "/>
    <s v="0           "/>
    <x v="21"/>
    <s v="860007336      "/>
    <n v="0"/>
    <n v="62000"/>
    <n v="-62000"/>
    <s v="002910"/>
    <s v="0 "/>
    <s v="APORTE CAJA COMPENSACIÓN                          "/>
    <s v="39563134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332     "/>
    <s v="0           "/>
    <s v="0           "/>
    <s v="0           "/>
    <s v="0           "/>
    <s v="0           "/>
    <s v="0           "/>
    <s v="0           "/>
    <x v="27"/>
    <s v="NOMINAS        "/>
    <n v="140400"/>
    <n v="0"/>
    <n v="140400"/>
    <s v="001300"/>
    <s v="0 "/>
    <s v="AUXILIO DE TRANSPORTE "/>
    <s v="39563134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332     "/>
    <s v="0           "/>
    <s v="0           "/>
    <s v="0           "/>
    <s v="0           "/>
    <s v="0           "/>
    <s v="0           "/>
    <s v="0           "/>
    <x v="22"/>
    <s v="NOMINAS        "/>
    <n v="0"/>
    <n v="1551854"/>
    <n v="-1551854"/>
    <s v="999901"/>
    <s v="0 "/>
    <s v="NETO A PAGAR"/>
    <s v="39563134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332     "/>
    <s v="0           "/>
    <s v="0           "/>
    <s v="0           "/>
    <s v="0           "/>
    <s v="0           "/>
    <s v="0           "/>
    <s v="0           "/>
    <x v="12"/>
    <s v="NOMINAS        "/>
    <n v="1126667"/>
    <n v="0"/>
    <n v="1126667"/>
    <s v="001050"/>
    <s v="0 "/>
    <s v="SALARIO                                     "/>
    <s v="39563134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332     "/>
    <s v="0           "/>
    <s v="0           "/>
    <s v="0           "/>
    <s v="0           "/>
    <s v="0           "/>
    <s v="0           "/>
    <s v="0           "/>
    <x v="13"/>
    <s v="NOMINAS        "/>
    <n v="116170"/>
    <n v="0"/>
    <n v="116170"/>
    <s v="100020"/>
    <s v="0 "/>
    <s v="RECARGO DOMINICAL DIURNO"/>
    <s v="39563134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332     "/>
    <s v="0           "/>
    <s v="0           "/>
    <s v="0           "/>
    <s v="0           "/>
    <s v="0           "/>
    <s v="0           "/>
    <s v="0           "/>
    <x v="16"/>
    <s v="800130907      "/>
    <n v="30"/>
    <n v="0"/>
    <n v="30"/>
    <s v="002220"/>
    <s v="0 "/>
    <s v="SALUD PATRONO                                     "/>
    <s v="39563134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332     "/>
    <s v="0           "/>
    <s v="0           "/>
    <s v="0           "/>
    <s v="0           "/>
    <s v="0           "/>
    <s v="0           "/>
    <s v="0           "/>
    <x v="14"/>
    <s v="800130907      "/>
    <n v="0"/>
    <n v="30"/>
    <n v="-30"/>
    <s v="002220"/>
    <s v="0 "/>
    <s v="SALUD PATRONO                                     "/>
    <s v="39563134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332     "/>
    <s v="0           "/>
    <s v="0           "/>
    <s v="0           "/>
    <s v="0           "/>
    <s v="0           "/>
    <s v="0           "/>
    <s v="0           "/>
    <x v="12"/>
    <s v="NOMINAS        "/>
    <n v="173334"/>
    <n v="0"/>
    <n v="173334"/>
    <s v="001056"/>
    <s v="0 "/>
    <s v="PERMISO REMUNERADO                   "/>
    <s v="39563134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332     "/>
    <s v="0           "/>
    <s v="0           "/>
    <s v="0           "/>
    <s v="0           "/>
    <s v="0           "/>
    <s v="0           "/>
    <s v="0           "/>
    <x v="13"/>
    <s v="NOMINAS        "/>
    <n v="46468"/>
    <n v="0"/>
    <n v="46468"/>
    <s v="001066"/>
    <s v="0 "/>
    <s v="RECARGO NOCT. DOMINICAL "/>
    <s v="39563134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332     "/>
    <s v="0           "/>
    <s v="0           "/>
    <s v="0           "/>
    <s v="0           "/>
    <s v="0           "/>
    <s v="0           "/>
    <s v="0           "/>
    <x v="17"/>
    <s v="800229739      "/>
    <n v="195030"/>
    <n v="0"/>
    <n v="195030"/>
    <s v="002221"/>
    <s v="0 "/>
    <s v="PENSIÓN PATRONO                                   "/>
    <s v="39563134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332     "/>
    <s v="0           "/>
    <s v="0           "/>
    <s v="0           "/>
    <s v="0           "/>
    <s v="0           "/>
    <s v="0           "/>
    <s v="0           "/>
    <x v="15"/>
    <s v="800229739      "/>
    <n v="0"/>
    <n v="195030"/>
    <n v="-195030"/>
    <s v="002221"/>
    <s v="0 "/>
    <s v="PENSIÓN PATRONO                                   "/>
    <s v="39563134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332     "/>
    <s v="0           "/>
    <s v="0           "/>
    <s v="0           "/>
    <s v="0           "/>
    <s v="0           "/>
    <s v="0           "/>
    <s v="0           "/>
    <x v="30"/>
    <s v="39563134       "/>
    <n v="0"/>
    <n v="2066"/>
    <n v="-2066"/>
    <s v="200004"/>
    <s v="0 "/>
    <s v="DESCUENTO POLIZA DE VIDA"/>
    <s v="39563134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332     "/>
    <s v="0           "/>
    <s v="0           "/>
    <s v="0           "/>
    <s v="0           "/>
    <s v="0           "/>
    <s v="0           "/>
    <s v="0           "/>
    <x v="30"/>
    <s v="39563134       "/>
    <n v="0"/>
    <n v="4370"/>
    <n v="-4370"/>
    <s v="200005"/>
    <s v="0 "/>
    <s v="PLAN EXEQUIAS"/>
    <s v="39563134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332     "/>
    <s v="0           "/>
    <s v="0           "/>
    <s v="0           "/>
    <s v="0           "/>
    <s v="0           "/>
    <s v="0           "/>
    <s v="0           "/>
    <x v="13"/>
    <s v="NOMINAS        "/>
    <n v="85191"/>
    <n v="0"/>
    <n v="85191"/>
    <s v="001060"/>
    <s v="0 "/>
    <s v="RECARGO NOCTURNO"/>
    <s v="39563134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40101    "/>
    <s v="0           "/>
    <s v="0           "/>
    <s v="0           "/>
    <s v="0           "/>
    <s v="0           "/>
    <s v="0           "/>
    <s v="0           "/>
    <x v="29"/>
    <s v="39563404       "/>
    <n v="0"/>
    <n v="62194"/>
    <n v="-62194"/>
    <s v="200003"/>
    <s v="0 "/>
    <s v="PRESTAMO EMPRESA"/>
    <s v="39563404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40101    "/>
    <s v="0           "/>
    <s v="0           "/>
    <s v="0           "/>
    <s v="0           "/>
    <s v="0           "/>
    <s v="0           "/>
    <s v="0           "/>
    <x v="35"/>
    <s v="800130907      "/>
    <n v="60"/>
    <n v="0"/>
    <n v="60"/>
    <s v="002220"/>
    <s v="0 "/>
    <s v="SALUD PATRONO                                     "/>
    <s v="39563404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40101    "/>
    <s v="0           "/>
    <s v="0           "/>
    <s v="0           "/>
    <s v="0           "/>
    <s v="0           "/>
    <s v="0           "/>
    <s v="0           "/>
    <x v="14"/>
    <s v="800130907      "/>
    <n v="0"/>
    <n v="60"/>
    <n v="-60"/>
    <s v="002220"/>
    <s v="0 "/>
    <s v="SALUD PATRONO                                     "/>
    <s v="39563404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40101    "/>
    <s v="0           "/>
    <s v="0           "/>
    <s v="0           "/>
    <s v="0           "/>
    <s v="0           "/>
    <s v="0           "/>
    <s v="0           "/>
    <x v="23"/>
    <s v="NOMINAS        "/>
    <n v="1361000"/>
    <n v="0"/>
    <n v="1361000"/>
    <s v="001050"/>
    <s v="0 "/>
    <s v="SALARIO                                     "/>
    <s v="39563404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40101    "/>
    <s v="0           "/>
    <s v="0           "/>
    <s v="0           "/>
    <s v="0           "/>
    <s v="0           "/>
    <s v="0           "/>
    <s v="0           "/>
    <x v="24"/>
    <s v="900336004      "/>
    <n v="163360"/>
    <n v="0"/>
    <n v="163360"/>
    <s v="002221"/>
    <s v="0 "/>
    <s v="PENSIÓN PATRONO                                   "/>
    <s v="39563404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40101    "/>
    <s v="0           "/>
    <s v="0           "/>
    <s v="0           "/>
    <s v="0           "/>
    <s v="0           "/>
    <s v="0           "/>
    <s v="0           "/>
    <x v="15"/>
    <s v="900336004      "/>
    <n v="0"/>
    <n v="163360"/>
    <n v="-163360"/>
    <s v="002221"/>
    <s v="0 "/>
    <s v="PENSIÓN PATRONO                                   "/>
    <s v="39563404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40101    "/>
    <s v="0           "/>
    <s v="0           "/>
    <s v="0           "/>
    <s v="0           "/>
    <s v="0           "/>
    <s v="0           "/>
    <s v="0           "/>
    <x v="32"/>
    <s v="800215065      "/>
    <n v="0"/>
    <n v="18037"/>
    <n v="-18037"/>
    <s v="200028"/>
    <s v="0 "/>
    <s v="DESCUENTO COORSERPARK"/>
    <s v="39563404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40101    "/>
    <s v="0           "/>
    <s v="0           "/>
    <s v="0           "/>
    <s v="0           "/>
    <s v="0           "/>
    <s v="0           "/>
    <s v="0           "/>
    <x v="25"/>
    <s v="890903790      "/>
    <n v="33200"/>
    <n v="0"/>
    <n v="33200"/>
    <s v="002222"/>
    <s v="0 "/>
    <s v="RIESGO PROFESIONAL                                "/>
    <s v="39563404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40101    "/>
    <s v="0           "/>
    <s v="0           "/>
    <s v="0           "/>
    <s v="0           "/>
    <s v="0           "/>
    <s v="0           "/>
    <s v="0           "/>
    <x v="19"/>
    <s v="890903790      "/>
    <n v="0"/>
    <n v="33200"/>
    <n v="-33200"/>
    <s v="002222"/>
    <s v="0 "/>
    <s v="RIESGO PROFESIONAL                                "/>
    <s v="39563404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40101    "/>
    <s v="0           "/>
    <s v="0           "/>
    <s v="0           "/>
    <s v="0           "/>
    <s v="0           "/>
    <s v="0           "/>
    <s v="0           "/>
    <x v="22"/>
    <s v="NOMINAS        "/>
    <n v="0"/>
    <n v="1333889"/>
    <n v="-1333889"/>
    <s v="999901"/>
    <s v="0 "/>
    <s v="NETO A PAGAR"/>
    <s v="39563404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40101    "/>
    <s v="0           "/>
    <s v="0           "/>
    <s v="0           "/>
    <s v="0           "/>
    <s v="0           "/>
    <s v="0           "/>
    <s v="0           "/>
    <x v="33"/>
    <s v="NOMINAS        "/>
    <n v="162000"/>
    <n v="0"/>
    <n v="162000"/>
    <s v="001300"/>
    <s v="0 "/>
    <s v="AUXILIO DE TRANSPORTE "/>
    <s v="39563404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40101    "/>
    <s v="0           "/>
    <s v="0           "/>
    <s v="0           "/>
    <s v="0           "/>
    <s v="0           "/>
    <s v="0           "/>
    <s v="0           "/>
    <x v="14"/>
    <s v="800130907      "/>
    <n v="0"/>
    <n v="54440"/>
    <n v="-54440"/>
    <s v="002205"/>
    <s v="0 "/>
    <s v="SALUD EMPLEADO"/>
    <s v="39563404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40101    "/>
    <s v="0           "/>
    <s v="0           "/>
    <s v="0           "/>
    <s v="0           "/>
    <s v="0           "/>
    <s v="0           "/>
    <s v="0           "/>
    <x v="26"/>
    <s v="860007336      "/>
    <n v="54500"/>
    <n v="0"/>
    <n v="54500"/>
    <s v="002910"/>
    <s v="0 "/>
    <s v="APORTE CAJA COMPENSACIÓN                          "/>
    <s v="39563404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40101    "/>
    <s v="0           "/>
    <s v="0           "/>
    <s v="0           "/>
    <s v="0           "/>
    <s v="0           "/>
    <s v="0           "/>
    <s v="0           "/>
    <x v="21"/>
    <s v="860007336      "/>
    <n v="0"/>
    <n v="54500"/>
    <n v="-54500"/>
    <s v="002910"/>
    <s v="0 "/>
    <s v="APORTE CAJA COMPENSACIÓN                          "/>
    <s v="39563404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40101    "/>
    <s v="0           "/>
    <s v="0           "/>
    <s v="0           "/>
    <s v="0           "/>
    <s v="0           "/>
    <s v="0           "/>
    <s v="0           "/>
    <x v="15"/>
    <s v="900336004      "/>
    <n v="0"/>
    <n v="54440"/>
    <n v="-54440"/>
    <s v="002210"/>
    <s v="0 "/>
    <s v="PENSIÓN EMPLEADO"/>
    <s v="39563404  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14"/>
    <s v="800130907      "/>
    <n v="0"/>
    <n v="63523"/>
    <n v="-63523"/>
    <s v="002205"/>
    <s v="0 "/>
    <s v="SALUD EMPLEADO"/>
    <s v="39570929  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20"/>
    <s v="860007336      "/>
    <n v="63600"/>
    <n v="0"/>
    <n v="63600"/>
    <s v="002910"/>
    <s v="0 "/>
    <s v="APORTE CAJA COMPENSACIÓN                          "/>
    <s v="39570929  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21"/>
    <s v="860007336      "/>
    <n v="0"/>
    <n v="63600"/>
    <n v="-63600"/>
    <s v="002910"/>
    <s v="0 "/>
    <s v="APORTE CAJA COMPENSACIÓN                          "/>
    <s v="39570929  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18"/>
    <s v="890903790      "/>
    <n v="38700"/>
    <n v="0"/>
    <n v="38700"/>
    <s v="002222"/>
    <s v="0 "/>
    <s v="RIESGO PROFESIONAL                                "/>
    <s v="39570929  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19"/>
    <s v="890903790      "/>
    <n v="0"/>
    <n v="38700"/>
    <n v="-38700"/>
    <s v="002222"/>
    <s v="0 "/>
    <s v="RIESGO PROFESIONAL                                "/>
    <s v="39570929  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22"/>
    <s v="NOMINAS        "/>
    <n v="0"/>
    <n v="1623026"/>
    <n v="-1623026"/>
    <s v="999901"/>
    <s v="0 "/>
    <s v="NETO A PAGAR"/>
    <s v="39570929  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15"/>
    <s v="800229739      "/>
    <n v="0"/>
    <n v="63523"/>
    <n v="-63523"/>
    <s v="002210"/>
    <s v="0 "/>
    <s v="PENSIÓN EMPLEADO"/>
    <s v="39570929  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12"/>
    <s v="NOMINAS        "/>
    <n v="1419000"/>
    <n v="0"/>
    <n v="1419000"/>
    <s v="001050"/>
    <s v="0 "/>
    <s v="SALARIO                                     "/>
    <s v="39570929  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27"/>
    <s v="NOMINAS        "/>
    <n v="162000"/>
    <n v="0"/>
    <n v="162000"/>
    <s v="001300"/>
    <s v="0 "/>
    <s v="AUXILIO DE TRANSPORTE "/>
    <s v="39570929  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13"/>
    <s v="NOMINAS        "/>
    <n v="169072"/>
    <n v="0"/>
    <n v="169072"/>
    <s v="100020"/>
    <s v="0 "/>
    <s v="RECARGO DOMINICAL DIURNO"/>
    <s v="39570929  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17"/>
    <s v="800229739      "/>
    <n v="190577"/>
    <n v="0"/>
    <n v="190577"/>
    <s v="002221"/>
    <s v="0 "/>
    <s v="PENSIÓN PATRONO                                   "/>
    <s v="39570929  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15"/>
    <s v="800229739      "/>
    <n v="0"/>
    <n v="190577"/>
    <n v="-190577"/>
    <s v="002221"/>
    <s v="0 "/>
    <s v="PENSIÓN PATRONO                                   "/>
    <s v="39570929  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16"/>
    <s v="800130907      "/>
    <n v="77"/>
    <n v="0"/>
    <n v="77"/>
    <s v="002220"/>
    <s v="0 "/>
    <s v="SALUD PATRONO                                     "/>
    <s v="39570929  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14"/>
    <s v="800130907      "/>
    <n v="0"/>
    <n v="77"/>
    <n v="-77"/>
    <s v="002220"/>
    <s v="0 "/>
    <s v="SALUD PATRONO                                     "/>
    <s v="39570929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40101    "/>
    <s v="0           "/>
    <s v="0           "/>
    <s v="0           "/>
    <s v="0           "/>
    <s v="0           "/>
    <s v="0           "/>
    <s v="0           "/>
    <x v="30"/>
    <s v="39576081       "/>
    <n v="0"/>
    <n v="23203"/>
    <n v="-23203"/>
    <s v="200004"/>
    <s v="0 "/>
    <s v="DESCUENTO POLIZA DE VIDA"/>
    <s v="39576081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40101    "/>
    <s v="0           "/>
    <s v="0           "/>
    <s v="0           "/>
    <s v="0           "/>
    <s v="0           "/>
    <s v="0           "/>
    <s v="0           "/>
    <x v="30"/>
    <s v="39576081       "/>
    <n v="0"/>
    <n v="8890"/>
    <n v="-8890"/>
    <s v="200005"/>
    <s v="0 "/>
    <s v="PLAN EXEQUIAS"/>
    <s v="39576081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40101    "/>
    <s v="0           "/>
    <s v="0           "/>
    <s v="0           "/>
    <s v="0           "/>
    <s v="0           "/>
    <s v="0           "/>
    <s v="0           "/>
    <x v="35"/>
    <s v="800130907      "/>
    <n v="40"/>
    <n v="0"/>
    <n v="40"/>
    <s v="002220"/>
    <s v="0 "/>
    <s v="SALUD PATRONO                                     "/>
    <s v="39576081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40101    "/>
    <s v="0           "/>
    <s v="0           "/>
    <s v="0           "/>
    <s v="0           "/>
    <s v="0           "/>
    <s v="0           "/>
    <s v="0           "/>
    <x v="14"/>
    <s v="800130907      "/>
    <n v="0"/>
    <n v="40"/>
    <n v="-40"/>
    <s v="002220"/>
    <s v="0 "/>
    <s v="SALUD PATRONO                                     "/>
    <s v="39576081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40101    "/>
    <s v="0           "/>
    <s v="0           "/>
    <s v="0           "/>
    <s v="0           "/>
    <s v="0           "/>
    <s v="0           "/>
    <s v="0           "/>
    <x v="23"/>
    <s v="NOMINAS        "/>
    <n v="2884000"/>
    <n v="0"/>
    <n v="2884000"/>
    <s v="001050"/>
    <s v="0 "/>
    <s v="SALARIO                                     "/>
    <s v="39576081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40101    "/>
    <s v="0           "/>
    <s v="0           "/>
    <s v="0           "/>
    <s v="0           "/>
    <s v="0           "/>
    <s v="0           "/>
    <s v="0           "/>
    <x v="14"/>
    <s v="800130907      "/>
    <n v="0"/>
    <n v="115360"/>
    <n v="-115360"/>
    <s v="002205"/>
    <s v="0 "/>
    <s v="SALUD EMPLEADO"/>
    <s v="39576081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40101    "/>
    <s v="0           "/>
    <s v="0           "/>
    <s v="0           "/>
    <s v="0           "/>
    <s v="0           "/>
    <s v="0           "/>
    <s v="0           "/>
    <x v="25"/>
    <s v="890903790      "/>
    <n v="70300"/>
    <n v="0"/>
    <n v="70300"/>
    <s v="002222"/>
    <s v="0 "/>
    <s v="RIESGO PROFESIONAL                                "/>
    <s v="39576081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40101    "/>
    <s v="0           "/>
    <s v="0           "/>
    <s v="0           "/>
    <s v="0           "/>
    <s v="0           "/>
    <s v="0           "/>
    <s v="0           "/>
    <x v="19"/>
    <s v="890903790      "/>
    <n v="0"/>
    <n v="70300"/>
    <n v="-70300"/>
    <s v="002222"/>
    <s v="0 "/>
    <s v="RIESGO PROFESIONAL                                "/>
    <s v="39576081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40101    "/>
    <s v="0           "/>
    <s v="0           "/>
    <s v="0           "/>
    <s v="0           "/>
    <s v="0           "/>
    <s v="0           "/>
    <s v="0           "/>
    <x v="22"/>
    <s v="NOMINAS        "/>
    <n v="0"/>
    <n v="2621187"/>
    <n v="-2621187"/>
    <s v="999901"/>
    <s v="0 "/>
    <s v="NETO A PAGAR"/>
    <s v="39576081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40101    "/>
    <s v="0           "/>
    <s v="0           "/>
    <s v="0           "/>
    <s v="0           "/>
    <s v="0           "/>
    <s v="0           "/>
    <s v="0           "/>
    <x v="24"/>
    <s v="800224808      "/>
    <n v="346140"/>
    <n v="0"/>
    <n v="346140"/>
    <s v="002221"/>
    <s v="0 "/>
    <s v="PENSIÓN PATRONO                                   "/>
    <s v="39576081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40101    "/>
    <s v="0           "/>
    <s v="0           "/>
    <s v="0           "/>
    <s v="0           "/>
    <s v="0           "/>
    <s v="0           "/>
    <s v="0           "/>
    <x v="15"/>
    <s v="800224808      "/>
    <n v="0"/>
    <n v="346140"/>
    <n v="-346140"/>
    <s v="002221"/>
    <s v="0 "/>
    <s v="PENSIÓN PATRONO                                   "/>
    <s v="39576081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40101    "/>
    <s v="0           "/>
    <s v="0           "/>
    <s v="0           "/>
    <s v="0           "/>
    <s v="0           "/>
    <s v="0           "/>
    <s v="0           "/>
    <x v="15"/>
    <s v="800224808      "/>
    <n v="0"/>
    <n v="115360"/>
    <n v="-115360"/>
    <s v="002210"/>
    <s v="0 "/>
    <s v="PENSIÓN EMPLEADO"/>
    <s v="39576081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40101    "/>
    <s v="0           "/>
    <s v="0           "/>
    <s v="0           "/>
    <s v="0           "/>
    <s v="0           "/>
    <s v="0           "/>
    <s v="0           "/>
    <x v="26"/>
    <s v="860007336      "/>
    <n v="115400"/>
    <n v="0"/>
    <n v="115400"/>
    <s v="002910"/>
    <s v="0 "/>
    <s v="APORTE CAJA COMPENSACIÓN                          "/>
    <s v="39576081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40101    "/>
    <s v="0           "/>
    <s v="0           "/>
    <s v="0           "/>
    <s v="0           "/>
    <s v="0           "/>
    <s v="0           "/>
    <s v="0           "/>
    <x v="21"/>
    <s v="860007336      "/>
    <n v="0"/>
    <n v="115400"/>
    <n v="-115400"/>
    <s v="002910"/>
    <s v="0 "/>
    <s v="APORTE CAJA COMPENSACIÓN                          "/>
    <s v="39576081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332     "/>
    <s v="0           "/>
    <s v="0           "/>
    <s v="0           "/>
    <s v="0           "/>
    <s v="0           "/>
    <s v="0           "/>
    <s v="0           "/>
    <x v="15"/>
    <s v="800224808      "/>
    <n v="0"/>
    <n v="56957"/>
    <n v="-56957"/>
    <s v="002210"/>
    <s v="0 "/>
    <s v="PENSIÓN EMPLEADO"/>
    <s v="39578465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332     "/>
    <s v="0           "/>
    <s v="0           "/>
    <s v="0           "/>
    <s v="0           "/>
    <s v="0           "/>
    <s v="0           "/>
    <s v="0           "/>
    <x v="14"/>
    <s v="800130907      "/>
    <n v="0"/>
    <n v="56957"/>
    <n v="-56957"/>
    <s v="002205"/>
    <s v="0 "/>
    <s v="SALUD EMPLEADO"/>
    <s v="39578465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332     "/>
    <s v="0           "/>
    <s v="0           "/>
    <s v="0           "/>
    <s v="0           "/>
    <s v="0           "/>
    <s v="0           "/>
    <s v="0           "/>
    <x v="20"/>
    <s v="860007336      "/>
    <n v="57000"/>
    <n v="0"/>
    <n v="57000"/>
    <s v="002910"/>
    <s v="0 "/>
    <s v="APORTE CAJA COMPENSACIÓN                          "/>
    <s v="39578465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332     "/>
    <s v="0           "/>
    <s v="0           "/>
    <s v="0           "/>
    <s v="0           "/>
    <s v="0           "/>
    <s v="0           "/>
    <s v="0           "/>
    <x v="21"/>
    <s v="860007336      "/>
    <n v="0"/>
    <n v="57000"/>
    <n v="-57000"/>
    <s v="002910"/>
    <s v="0 "/>
    <s v="APORTE CAJA COMPENSACIÓN                          "/>
    <s v="39578465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332     "/>
    <s v="0           "/>
    <s v="0           "/>
    <s v="0           "/>
    <s v="0           "/>
    <s v="0           "/>
    <s v="0           "/>
    <s v="0           "/>
    <x v="18"/>
    <s v="890903790      "/>
    <n v="34700"/>
    <n v="0"/>
    <n v="34700"/>
    <s v="002222"/>
    <s v="0 "/>
    <s v="RIESGO PROFESIONAL                                "/>
    <s v="39578465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332     "/>
    <s v="0           "/>
    <s v="0           "/>
    <s v="0           "/>
    <s v="0           "/>
    <s v="0           "/>
    <s v="0           "/>
    <s v="0           "/>
    <x v="19"/>
    <s v="890903790      "/>
    <n v="0"/>
    <n v="34700"/>
    <n v="-34700"/>
    <s v="002222"/>
    <s v="0 "/>
    <s v="RIESGO PROFESIONAL                                "/>
    <s v="39578465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332     "/>
    <s v="0           "/>
    <s v="0           "/>
    <s v="0           "/>
    <s v="0           "/>
    <s v="0           "/>
    <s v="0           "/>
    <s v="0           "/>
    <x v="27"/>
    <s v="NOMINAS        "/>
    <n v="162000"/>
    <n v="0"/>
    <n v="162000"/>
    <s v="001300"/>
    <s v="0 "/>
    <s v="AUXILIO DE TRANSPORTE "/>
    <s v="39578465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332     "/>
    <s v="0           "/>
    <s v="0           "/>
    <s v="0           "/>
    <s v="0           "/>
    <s v="0           "/>
    <s v="0           "/>
    <s v="0           "/>
    <x v="22"/>
    <s v="NOMINAS        "/>
    <n v="0"/>
    <n v="1467395"/>
    <n v="-1467395"/>
    <s v="999901"/>
    <s v="0 "/>
    <s v="NETO A PAGAR"/>
    <s v="39578465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332     "/>
    <s v="0           "/>
    <s v="0           "/>
    <s v="0           "/>
    <s v="0           "/>
    <s v="0           "/>
    <s v="0           "/>
    <s v="0           "/>
    <x v="12"/>
    <s v="NOMINAS        "/>
    <n v="1300000"/>
    <n v="0"/>
    <n v="1300000"/>
    <s v="001050"/>
    <s v="0 "/>
    <s v="SALARIO                                     "/>
    <s v="39578465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332     "/>
    <s v="0           "/>
    <s v="0           "/>
    <s v="0           "/>
    <s v="0           "/>
    <s v="0           "/>
    <s v="0           "/>
    <s v="0           "/>
    <x v="16"/>
    <s v="800130907      "/>
    <n v="43"/>
    <n v="0"/>
    <n v="43"/>
    <s v="002220"/>
    <s v="0 "/>
    <s v="SALUD PATRONO                                     "/>
    <s v="39578465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332     "/>
    <s v="0           "/>
    <s v="0           "/>
    <s v="0           "/>
    <s v="0           "/>
    <s v="0           "/>
    <s v="0           "/>
    <s v="0           "/>
    <x v="14"/>
    <s v="800130907      "/>
    <n v="0"/>
    <n v="43"/>
    <n v="-43"/>
    <s v="002220"/>
    <s v="0 "/>
    <s v="SALUD PATRONO                                     "/>
    <s v="39578465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332     "/>
    <s v="0           "/>
    <s v="0           "/>
    <s v="0           "/>
    <s v="0           "/>
    <s v="0           "/>
    <s v="0           "/>
    <s v="0           "/>
    <x v="30"/>
    <s v="39578465       "/>
    <n v="0"/>
    <n v="2540"/>
    <n v="-2540"/>
    <s v="200005"/>
    <s v="0 "/>
    <s v="PLAN EXEQUIAS"/>
    <s v="39578465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332     "/>
    <s v="0           "/>
    <s v="0           "/>
    <s v="0           "/>
    <s v="0           "/>
    <s v="0           "/>
    <s v="0           "/>
    <s v="0           "/>
    <x v="30"/>
    <s v="39578465       "/>
    <n v="0"/>
    <n v="2066"/>
    <n v="-2066"/>
    <s v="200004"/>
    <s v="0 "/>
    <s v="DESCUENTO POLIZA DE VIDA"/>
    <s v="39578465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332     "/>
    <s v="0           "/>
    <s v="0           "/>
    <s v="0           "/>
    <s v="0           "/>
    <s v="0           "/>
    <s v="0           "/>
    <s v="0           "/>
    <x v="17"/>
    <s v="800224808      "/>
    <n v="170943"/>
    <n v="0"/>
    <n v="170943"/>
    <s v="002221"/>
    <s v="0 "/>
    <s v="PENSIÓN PATRONO                                   "/>
    <s v="39578465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332     "/>
    <s v="0           "/>
    <s v="0           "/>
    <s v="0           "/>
    <s v="0           "/>
    <s v="0           "/>
    <s v="0           "/>
    <s v="0           "/>
    <x v="15"/>
    <s v="800224808      "/>
    <n v="0"/>
    <n v="170943"/>
    <n v="-170943"/>
    <s v="002221"/>
    <s v="0 "/>
    <s v="PENSIÓN PATRONO                                   "/>
    <s v="39578465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332     "/>
    <s v="0           "/>
    <s v="0           "/>
    <s v="0           "/>
    <s v="0           "/>
    <s v="0           "/>
    <s v="0           "/>
    <s v="0           "/>
    <x v="13"/>
    <s v="NOMINAS        "/>
    <n v="23234"/>
    <n v="0"/>
    <n v="23234"/>
    <s v="001066"/>
    <s v="0 "/>
    <s v="RECARGO NOCT. DOMINICAL "/>
    <s v="39578465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332     "/>
    <s v="0           "/>
    <s v="0           "/>
    <s v="0           "/>
    <s v="0           "/>
    <s v="0           "/>
    <s v="0           "/>
    <s v="0           "/>
    <x v="13"/>
    <s v="NOMINAS        "/>
    <n v="58085"/>
    <n v="0"/>
    <n v="58085"/>
    <s v="100020"/>
    <s v="0 "/>
    <s v="RECARGO DOMINICAL DIURNO"/>
    <s v="39578465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332     "/>
    <s v="0           "/>
    <s v="0           "/>
    <s v="0           "/>
    <s v="0           "/>
    <s v="0           "/>
    <s v="0           "/>
    <s v="0           "/>
    <x v="13"/>
    <s v="NOMINAS        "/>
    <n v="42596"/>
    <n v="0"/>
    <n v="42596"/>
    <s v="001060"/>
    <s v="0 "/>
    <s v="RECARGO NOCTURNO"/>
    <s v="39578465    "/>
    <n v="72868"/>
    <d v="2024-05-31T00:00:00"/>
    <m/>
    <n v="0"/>
    <s v="24053101-3    "/>
    <s v="2024"/>
    <s v="05"/>
    <d v="2024-05-31T00:00:00"/>
  </r>
  <r>
    <s v="01"/>
    <s v="800"/>
    <s v="800  "/>
    <s v="01 "/>
    <s v="103"/>
    <s v="32332     "/>
    <s v="0           "/>
    <s v="0           "/>
    <s v="0           "/>
    <s v="0           "/>
    <s v="0           "/>
    <s v="0           "/>
    <s v="0           "/>
    <x v="13"/>
    <s v="NOMINAS        "/>
    <n v="40660"/>
    <n v="0"/>
    <n v="40660"/>
    <s v="001060"/>
    <s v="0 "/>
    <s v="RECARGO NOCTURNO"/>
    <s v="39580742    "/>
    <n v="72868"/>
    <d v="2024-05-31T00:00:00"/>
    <m/>
    <n v="0"/>
    <s v="24053101-3    "/>
    <s v="2024"/>
    <s v="05"/>
    <d v="2024-05-31T00:00:00"/>
  </r>
  <r>
    <s v="01"/>
    <s v="800"/>
    <s v="800  "/>
    <s v="01 "/>
    <s v="103"/>
    <s v="32332     "/>
    <s v="0           "/>
    <s v="0           "/>
    <s v="0           "/>
    <s v="0           "/>
    <s v="0           "/>
    <s v="0           "/>
    <s v="0           "/>
    <x v="37"/>
    <s v="NOMINAS        "/>
    <n v="111837"/>
    <n v="0"/>
    <n v="111837"/>
    <s v="001151"/>
    <s v="0 "/>
    <s v="INC. ENFERMEDAD COMUN ASUMIDA                     "/>
    <s v="39580742    "/>
    <n v="72868"/>
    <d v="2024-05-31T00:00:00"/>
    <m/>
    <n v="0"/>
    <s v="24053101-3    "/>
    <s v="2024"/>
    <s v="05"/>
    <d v="2024-05-31T00:00:00"/>
  </r>
  <r>
    <s v="01"/>
    <s v="800"/>
    <s v="800  "/>
    <s v="01 "/>
    <s v="103"/>
    <s v="32332     "/>
    <s v="0           "/>
    <s v="0           "/>
    <s v="0           "/>
    <s v="0           "/>
    <s v="0           "/>
    <s v="0           "/>
    <s v="0           "/>
    <x v="38"/>
    <s v="830003564      "/>
    <n v="173334"/>
    <n v="0"/>
    <n v="173334"/>
    <s v="001150"/>
    <s v="0 "/>
    <s v="INC. POR ENFERMEDAD COMUN                         "/>
    <s v="39580742    "/>
    <n v="72868"/>
    <d v="2024-05-31T00:00:00"/>
    <m/>
    <n v="0"/>
    <s v="24053101-3    "/>
    <s v="2024"/>
    <s v="05"/>
    <d v="2024-05-31T00:00:00"/>
  </r>
  <r>
    <s v="01"/>
    <s v="800"/>
    <s v="800  "/>
    <s v="01 "/>
    <s v="103"/>
    <s v="32332     "/>
    <s v="0           "/>
    <s v="0           "/>
    <s v="0           "/>
    <s v="0           "/>
    <s v="0           "/>
    <s v="0           "/>
    <s v="0           "/>
    <x v="30"/>
    <s v="39580742       "/>
    <n v="0"/>
    <n v="2066"/>
    <n v="-2066"/>
    <s v="200004"/>
    <s v="0 "/>
    <s v="DESCUENTO POLIZA DE VIDA"/>
    <s v="39580742    "/>
    <n v="72868"/>
    <d v="2024-05-31T00:00:00"/>
    <m/>
    <n v="0"/>
    <s v="24053101-3    "/>
    <s v="2024"/>
    <s v="05"/>
    <d v="2024-05-31T00:00:00"/>
  </r>
  <r>
    <s v="01"/>
    <s v="800"/>
    <s v="U900 "/>
    <s v="01 "/>
    <s v="103"/>
    <s v="32332     "/>
    <s v="0           "/>
    <s v="0           "/>
    <s v="0           "/>
    <s v="0           "/>
    <s v="0           "/>
    <s v="0           "/>
    <s v="0           "/>
    <x v="16"/>
    <s v="830003564      "/>
    <n v="167"/>
    <n v="0"/>
    <n v="167"/>
    <s v="002220"/>
    <s v="0 "/>
    <s v="SALUD PATRONO                                     "/>
    <s v="39580742    "/>
    <n v="72868"/>
    <d v="2024-05-31T00:00:00"/>
    <m/>
    <n v="0"/>
    <s v="24053101-3    "/>
    <s v="2024"/>
    <s v="05"/>
    <d v="2024-05-31T00:00:00"/>
  </r>
  <r>
    <s v="01"/>
    <s v="800"/>
    <s v="U900 "/>
    <s v="01 "/>
    <s v="103"/>
    <s v="32332     "/>
    <s v="0           "/>
    <s v="0           "/>
    <s v="0           "/>
    <s v="0           "/>
    <s v="0           "/>
    <s v="0           "/>
    <s v="0           "/>
    <x v="14"/>
    <s v="830003564      "/>
    <n v="0"/>
    <n v="167"/>
    <n v="-167"/>
    <s v="002220"/>
    <s v="0 "/>
    <s v="SALUD PATRONO                                     "/>
    <s v="39580742    "/>
    <n v="72868"/>
    <d v="2024-05-31T00:00:00"/>
    <m/>
    <n v="0"/>
    <s v="24053101-3    "/>
    <s v="2024"/>
    <s v="05"/>
    <d v="2024-05-31T00:00:00"/>
  </r>
  <r>
    <s v="01"/>
    <s v="800"/>
    <s v="800  "/>
    <s v="01 "/>
    <s v="103"/>
    <s v="32332     "/>
    <s v="0           "/>
    <s v="0           "/>
    <s v="0           "/>
    <s v="0           "/>
    <s v="0           "/>
    <s v="0           "/>
    <s v="0           "/>
    <x v="12"/>
    <s v="NOMINAS        "/>
    <n v="1040000"/>
    <n v="0"/>
    <n v="1040000"/>
    <s v="001050"/>
    <s v="0 "/>
    <s v="SALARIO                                     "/>
    <s v="39580742    "/>
    <n v="72868"/>
    <d v="2024-05-31T00:00:00"/>
    <m/>
    <n v="0"/>
    <s v="24053101-3    "/>
    <s v="2024"/>
    <s v="05"/>
    <d v="2024-05-31T00:00:00"/>
  </r>
  <r>
    <s v="01"/>
    <s v="800"/>
    <s v="800  "/>
    <s v="01 "/>
    <s v="103"/>
    <s v="32332     "/>
    <s v="0           "/>
    <s v="0           "/>
    <s v="0           "/>
    <s v="0           "/>
    <s v="0           "/>
    <s v="0           "/>
    <s v="0           "/>
    <x v="14"/>
    <s v="830003564      "/>
    <n v="0"/>
    <n v="54633"/>
    <n v="-54633"/>
    <s v="002205"/>
    <s v="0 "/>
    <s v="SALUD EMPLEADO"/>
    <s v="39580742    "/>
    <n v="72868"/>
    <d v="2024-05-31T00:00:00"/>
    <m/>
    <n v="0"/>
    <s v="24053101-3    "/>
    <s v="2024"/>
    <s v="05"/>
    <d v="2024-05-31T00:00:00"/>
  </r>
  <r>
    <s v="01"/>
    <s v="800"/>
    <s v="800  "/>
    <s v="01 "/>
    <s v="103"/>
    <s v="32332     "/>
    <s v="0           "/>
    <s v="0           "/>
    <s v="0           "/>
    <s v="0           "/>
    <s v="0           "/>
    <s v="0           "/>
    <s v="0           "/>
    <x v="27"/>
    <s v="NOMINAS        "/>
    <n v="129600"/>
    <n v="0"/>
    <n v="129600"/>
    <s v="001300"/>
    <s v="0 "/>
    <s v="AUXILIO DE TRANSPORTE "/>
    <s v="39580742    "/>
    <n v="72868"/>
    <d v="2024-05-31T00:00:00"/>
    <m/>
    <n v="0"/>
    <s v="24053101-3    "/>
    <s v="2024"/>
    <s v="05"/>
    <d v="2024-05-31T00:00:00"/>
  </r>
  <r>
    <s v="01"/>
    <s v="800"/>
    <s v="U900 "/>
    <s v="01 "/>
    <s v="103"/>
    <s v="32332     "/>
    <s v="0           "/>
    <s v="0           "/>
    <s v="0           "/>
    <s v="0           "/>
    <s v="0           "/>
    <s v="0           "/>
    <s v="0           "/>
    <x v="18"/>
    <s v="890903790      "/>
    <n v="26400"/>
    <n v="0"/>
    <n v="26400"/>
    <s v="002222"/>
    <s v="0 "/>
    <s v="RIESGO PROFESIONAL                                "/>
    <s v="39580742    "/>
    <n v="72868"/>
    <d v="2024-05-31T00:00:00"/>
    <m/>
    <n v="0"/>
    <s v="24053101-3    "/>
    <s v="2024"/>
    <s v="05"/>
    <d v="2024-05-31T00:00:00"/>
  </r>
  <r>
    <s v="01"/>
    <s v="800"/>
    <s v="U900 "/>
    <s v="01 "/>
    <s v="103"/>
    <s v="32332     "/>
    <s v="0           "/>
    <s v="0           "/>
    <s v="0           "/>
    <s v="0           "/>
    <s v="0           "/>
    <s v="0           "/>
    <s v="0           "/>
    <x v="19"/>
    <s v="890903790      "/>
    <n v="0"/>
    <n v="26400"/>
    <n v="-26400"/>
    <s v="002222"/>
    <s v="0 "/>
    <s v="RIESGO PROFESIONAL                                "/>
    <s v="39580742    "/>
    <n v="72868"/>
    <d v="2024-05-31T00:00:00"/>
    <m/>
    <n v="0"/>
    <s v="24053101-3    "/>
    <s v="2024"/>
    <s v="05"/>
    <d v="2024-05-31T00:00:00"/>
  </r>
  <r>
    <s v="01"/>
    <s v="800"/>
    <s v="800  "/>
    <s v="01 "/>
    <s v="103"/>
    <s v="32332     "/>
    <s v="0           "/>
    <s v="0           "/>
    <s v="0           "/>
    <s v="0           "/>
    <s v="0           "/>
    <s v="0           "/>
    <s v="0           "/>
    <x v="22"/>
    <s v="NOMINAS        "/>
    <n v="0"/>
    <n v="1384099"/>
    <n v="-1384099"/>
    <s v="999901"/>
    <s v="0 "/>
    <s v="NETO A PAGAR"/>
    <s v="39580742    "/>
    <n v="72868"/>
    <d v="2024-05-31T00:00:00"/>
    <m/>
    <n v="0"/>
    <s v="24053101-3    "/>
    <s v="2024"/>
    <s v="05"/>
    <d v="2024-05-31T00:00:00"/>
  </r>
  <r>
    <s v="01"/>
    <s v="800"/>
    <s v="U900 "/>
    <s v="01 "/>
    <s v="103"/>
    <s v="32332     "/>
    <s v="0           "/>
    <s v="0           "/>
    <s v="0           "/>
    <s v="0           "/>
    <s v="0           "/>
    <s v="0           "/>
    <s v="0           "/>
    <x v="17"/>
    <s v="800224808      "/>
    <n v="164067"/>
    <n v="0"/>
    <n v="164067"/>
    <s v="002221"/>
    <s v="0 "/>
    <s v="PENSIÓN PATRONO                                   "/>
    <s v="39580742    "/>
    <n v="72868"/>
    <d v="2024-05-31T00:00:00"/>
    <m/>
    <n v="0"/>
    <s v="24053101-3    "/>
    <s v="2024"/>
    <s v="05"/>
    <d v="2024-05-31T00:00:00"/>
  </r>
  <r>
    <s v="01"/>
    <s v="800"/>
    <s v="U900 "/>
    <s v="01 "/>
    <s v="103"/>
    <s v="32332     "/>
    <s v="0           "/>
    <s v="0           "/>
    <s v="0           "/>
    <s v="0           "/>
    <s v="0           "/>
    <s v="0           "/>
    <s v="0           "/>
    <x v="15"/>
    <s v="800224808      "/>
    <n v="0"/>
    <n v="164067"/>
    <n v="-164067"/>
    <s v="002221"/>
    <s v="0 "/>
    <s v="PENSIÓN PATRONO                                   "/>
    <s v="39580742    "/>
    <n v="72868"/>
    <d v="2024-05-31T00:00:00"/>
    <m/>
    <n v="0"/>
    <s v="24053101-3    "/>
    <s v="2024"/>
    <s v="05"/>
    <d v="2024-05-31T00:00:00"/>
  </r>
  <r>
    <s v="01"/>
    <s v="800"/>
    <s v="U900 "/>
    <s v="01 "/>
    <s v="103"/>
    <s v="32332     "/>
    <s v="0           "/>
    <s v="0           "/>
    <s v="0           "/>
    <s v="0           "/>
    <s v="0           "/>
    <s v="0           "/>
    <s v="0           "/>
    <x v="20"/>
    <s v="860007336      "/>
    <n v="43300"/>
    <n v="0"/>
    <n v="43300"/>
    <s v="002910"/>
    <s v="0 "/>
    <s v="APORTE CAJA COMPENSACIÓN                          "/>
    <s v="39580742    "/>
    <n v="72868"/>
    <d v="2024-05-31T00:00:00"/>
    <m/>
    <n v="0"/>
    <s v="24053101-3    "/>
    <s v="2024"/>
    <s v="05"/>
    <d v="2024-05-31T00:00:00"/>
  </r>
  <r>
    <s v="01"/>
    <s v="800"/>
    <s v="U900 "/>
    <s v="01 "/>
    <s v="103"/>
    <s v="32332     "/>
    <s v="0           "/>
    <s v="0           "/>
    <s v="0           "/>
    <s v="0           "/>
    <s v="0           "/>
    <s v="0           "/>
    <s v="0           "/>
    <x v="21"/>
    <s v="860007336      "/>
    <n v="0"/>
    <n v="43300"/>
    <n v="-43300"/>
    <s v="002910"/>
    <s v="0 "/>
    <s v="APORTE CAJA COMPENSACIÓN                          "/>
    <s v="39580742    "/>
    <n v="72868"/>
    <d v="2024-05-31T00:00:00"/>
    <m/>
    <n v="0"/>
    <s v="24053101-3    "/>
    <s v="2024"/>
    <s v="05"/>
    <d v="2024-05-31T00:00:00"/>
  </r>
  <r>
    <s v="01"/>
    <s v="800"/>
    <s v="800  "/>
    <s v="01 "/>
    <s v="103"/>
    <s v="32332     "/>
    <s v="0           "/>
    <s v="0           "/>
    <s v="0           "/>
    <s v="0           "/>
    <s v="0           "/>
    <s v="0           "/>
    <s v="0           "/>
    <x v="15"/>
    <s v="800224808      "/>
    <n v="0"/>
    <n v="54633"/>
    <n v="-54633"/>
    <s v="002210"/>
    <s v="0 "/>
    <s v="PENSIÓN EMPLEADO"/>
    <s v="39580742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90301    "/>
    <s v="0           "/>
    <s v="0           "/>
    <s v="0           "/>
    <s v="0           "/>
    <s v="0           "/>
    <s v="0           "/>
    <s v="0           "/>
    <x v="26"/>
    <s v="860007336      "/>
    <n v="110900"/>
    <n v="0"/>
    <n v="110900"/>
    <s v="002910"/>
    <s v="0 "/>
    <s v="APORTE CAJA COMPENSACIÓN                          "/>
    <s v="39581742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90301    "/>
    <s v="0           "/>
    <s v="0           "/>
    <s v="0           "/>
    <s v="0           "/>
    <s v="0           "/>
    <s v="0           "/>
    <s v="0           "/>
    <x v="21"/>
    <s v="860007336      "/>
    <n v="0"/>
    <n v="110900"/>
    <n v="-110900"/>
    <s v="002910"/>
    <s v="0 "/>
    <s v="APORTE CAJA COMPENSACIÓN                          "/>
    <s v="39581742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90301    "/>
    <s v="0           "/>
    <s v="0           "/>
    <s v="0           "/>
    <s v="0           "/>
    <s v="0           "/>
    <s v="0           "/>
    <s v="0           "/>
    <x v="14"/>
    <s v="800251440      "/>
    <n v="0"/>
    <n v="110880"/>
    <n v="-110880"/>
    <s v="002205"/>
    <s v="0 "/>
    <s v="SALUD EMPLEADO"/>
    <s v="39581742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90301    "/>
    <s v="0           "/>
    <s v="0           "/>
    <s v="0           "/>
    <s v="0           "/>
    <s v="0           "/>
    <s v="0           "/>
    <s v="0           "/>
    <x v="25"/>
    <s v="890903790      "/>
    <n v="67600"/>
    <n v="0"/>
    <n v="67600"/>
    <s v="002222"/>
    <s v="0 "/>
    <s v="RIESGO PROFESIONAL                                "/>
    <s v="39581742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90301    "/>
    <s v="0           "/>
    <s v="0           "/>
    <s v="0           "/>
    <s v="0           "/>
    <s v="0           "/>
    <s v="0           "/>
    <s v="0           "/>
    <x v="19"/>
    <s v="890903790      "/>
    <n v="0"/>
    <n v="67600"/>
    <n v="-67600"/>
    <s v="002222"/>
    <s v="0 "/>
    <s v="RIESGO PROFESIONAL                                "/>
    <s v="39581742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90301    "/>
    <s v="0           "/>
    <s v="0           "/>
    <s v="0           "/>
    <s v="0           "/>
    <s v="0           "/>
    <s v="0           "/>
    <s v="0           "/>
    <x v="22"/>
    <s v="NOMINAS        "/>
    <n v="0"/>
    <n v="2550240"/>
    <n v="-2550240"/>
    <s v="999901"/>
    <s v="0 "/>
    <s v="NETO A PAGAR"/>
    <s v="39581742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90301    "/>
    <s v="0           "/>
    <s v="0           "/>
    <s v="0           "/>
    <s v="0           "/>
    <s v="0           "/>
    <s v="0           "/>
    <s v="0           "/>
    <x v="35"/>
    <s v="800251440      "/>
    <n v="20"/>
    <n v="0"/>
    <n v="20"/>
    <s v="002220"/>
    <s v="0 "/>
    <s v="SALUD PATRONO                                     "/>
    <s v="39581742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90301    "/>
    <s v="0           "/>
    <s v="0           "/>
    <s v="0           "/>
    <s v="0           "/>
    <s v="0           "/>
    <s v="0           "/>
    <s v="0           "/>
    <x v="14"/>
    <s v="800251440      "/>
    <n v="0"/>
    <n v="20"/>
    <n v="-20"/>
    <s v="002220"/>
    <s v="0 "/>
    <s v="SALUD PATRONO                                     "/>
    <s v="39581742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90301    "/>
    <s v="0           "/>
    <s v="0           "/>
    <s v="0           "/>
    <s v="0           "/>
    <s v="0           "/>
    <s v="0           "/>
    <s v="0           "/>
    <x v="23"/>
    <s v="NOMINAS        "/>
    <n v="2772000"/>
    <n v="0"/>
    <n v="2772000"/>
    <s v="001050"/>
    <s v="0 "/>
    <s v="SALARIO                                     "/>
    <s v="39581742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90301    "/>
    <s v="0           "/>
    <s v="0           "/>
    <s v="0           "/>
    <s v="0           "/>
    <s v="0           "/>
    <s v="0           "/>
    <s v="0           "/>
    <x v="24"/>
    <s v="800224808      "/>
    <n v="332720"/>
    <n v="0"/>
    <n v="332720"/>
    <s v="002221"/>
    <s v="0 "/>
    <s v="PENSIÓN PATRONO                                   "/>
    <s v="39581742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90301    "/>
    <s v="0           "/>
    <s v="0           "/>
    <s v="0           "/>
    <s v="0           "/>
    <s v="0           "/>
    <s v="0           "/>
    <s v="0           "/>
    <x v="15"/>
    <s v="800224808      "/>
    <n v="0"/>
    <n v="332720"/>
    <n v="-332720"/>
    <s v="002221"/>
    <s v="0 "/>
    <s v="PENSIÓN PATRONO                                   "/>
    <s v="39581742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90301    "/>
    <s v="0           "/>
    <s v="0           "/>
    <s v="0           "/>
    <s v="0           "/>
    <s v="0           "/>
    <s v="0           "/>
    <s v="0           "/>
    <x v="15"/>
    <s v="800224808      "/>
    <n v="0"/>
    <n v="110880"/>
    <n v="-110880"/>
    <s v="002210"/>
    <s v="0 "/>
    <s v="PENSIÓN EMPLEADO"/>
    <s v="39581742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90301    "/>
    <s v="0           "/>
    <s v="0           "/>
    <s v="0           "/>
    <s v="0           "/>
    <s v="0           "/>
    <s v="0           "/>
    <s v="0           "/>
    <x v="39"/>
    <s v="NOMINAS        "/>
    <n v="49433"/>
    <n v="0"/>
    <n v="49433"/>
    <s v="001151"/>
    <s v="0 "/>
    <s v="INC. ENFERMEDAD COMUN ASUMIDA                     "/>
    <s v="39582245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90301    "/>
    <s v="0           "/>
    <s v="0           "/>
    <s v="0           "/>
    <s v="0           "/>
    <s v="0           "/>
    <s v="0           "/>
    <s v="0           "/>
    <x v="23"/>
    <s v="NOMINAS        "/>
    <n v="49433"/>
    <n v="0"/>
    <n v="49433"/>
    <s v="001056"/>
    <s v="0 "/>
    <s v="PERMISO REMUNERADO                   "/>
    <s v="39582245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90301    "/>
    <s v="0           "/>
    <s v="0           "/>
    <s v="0           "/>
    <s v="0           "/>
    <s v="0           "/>
    <s v="0           "/>
    <s v="0           "/>
    <x v="23"/>
    <s v="NOMINAS        "/>
    <n v="1384133"/>
    <n v="0"/>
    <n v="1384133"/>
    <s v="001050"/>
    <s v="0 "/>
    <s v="SALARIO                                     "/>
    <s v="39582245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90301    "/>
    <s v="0           "/>
    <s v="0           "/>
    <s v="0           "/>
    <s v="0           "/>
    <s v="0           "/>
    <s v="0           "/>
    <s v="0           "/>
    <x v="35"/>
    <s v="830003564      "/>
    <n v="81"/>
    <n v="0"/>
    <n v="81"/>
    <s v="002220"/>
    <s v="0 "/>
    <s v="SALUD PATRONO                                     "/>
    <s v="39582245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90301    "/>
    <s v="0           "/>
    <s v="0           "/>
    <s v="0           "/>
    <s v="0           "/>
    <s v="0           "/>
    <s v="0           "/>
    <s v="0           "/>
    <x v="14"/>
    <s v="830003564      "/>
    <n v="0"/>
    <n v="81"/>
    <n v="-81"/>
    <s v="002220"/>
    <s v="0 "/>
    <s v="SALUD PATRONO                                     "/>
    <s v="39582245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90301    "/>
    <s v="0           "/>
    <s v="0           "/>
    <s v="0           "/>
    <s v="0           "/>
    <s v="0           "/>
    <s v="0           "/>
    <s v="0           "/>
    <x v="14"/>
    <s v="830003564      "/>
    <n v="0"/>
    <n v="59319"/>
    <n v="-59319"/>
    <s v="002205"/>
    <s v="0 "/>
    <s v="SALUD EMPLEADO"/>
    <s v="39582245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90301    "/>
    <s v="0           "/>
    <s v="0           "/>
    <s v="0           "/>
    <s v="0           "/>
    <s v="0           "/>
    <s v="0           "/>
    <s v="0           "/>
    <x v="33"/>
    <s v="NOMINAS        "/>
    <n v="151200"/>
    <n v="0"/>
    <n v="151200"/>
    <s v="001300"/>
    <s v="0 "/>
    <s v="AUXILIO DE TRANSPORTE "/>
    <s v="39582245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90301    "/>
    <s v="0           "/>
    <s v="0           "/>
    <s v="0           "/>
    <s v="0           "/>
    <s v="0           "/>
    <s v="0           "/>
    <s v="0           "/>
    <x v="22"/>
    <s v="NOMINAS        "/>
    <n v="0"/>
    <n v="1515561"/>
    <n v="-1515561"/>
    <s v="999901"/>
    <s v="0 "/>
    <s v="NETO A PAGAR"/>
    <s v="39582245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90301    "/>
    <s v="0           "/>
    <s v="0           "/>
    <s v="0           "/>
    <s v="0           "/>
    <s v="0           "/>
    <s v="0           "/>
    <s v="0           "/>
    <x v="25"/>
    <s v="890903790      "/>
    <n v="33800"/>
    <n v="0"/>
    <n v="33800"/>
    <s v="002222"/>
    <s v="0 "/>
    <s v="RIESGO PROFESIONAL                                "/>
    <s v="39582245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90301    "/>
    <s v="0           "/>
    <s v="0           "/>
    <s v="0           "/>
    <s v="0           "/>
    <s v="0           "/>
    <s v="0           "/>
    <s v="0           "/>
    <x v="19"/>
    <s v="890903790      "/>
    <n v="0"/>
    <n v="33800"/>
    <n v="-33800"/>
    <s v="002222"/>
    <s v="0 "/>
    <s v="RIESGO PROFESIONAL                                "/>
    <s v="39582245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90301    "/>
    <s v="0           "/>
    <s v="0           "/>
    <s v="0           "/>
    <s v="0           "/>
    <s v="0           "/>
    <s v="0           "/>
    <s v="0           "/>
    <x v="24"/>
    <s v="800224808      "/>
    <n v="178181"/>
    <n v="0"/>
    <n v="178181"/>
    <s v="002221"/>
    <s v="0 "/>
    <s v="PENSIÓN PATRONO                                   "/>
    <s v="39582245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90301    "/>
    <s v="0           "/>
    <s v="0           "/>
    <s v="0           "/>
    <s v="0           "/>
    <s v="0           "/>
    <s v="0           "/>
    <s v="0           "/>
    <x v="15"/>
    <s v="800224808      "/>
    <n v="0"/>
    <n v="178181"/>
    <n v="-178181"/>
    <s v="002221"/>
    <s v="0 "/>
    <s v="PENSIÓN PATRONO                                   "/>
    <s v="39582245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90301    "/>
    <s v="0           "/>
    <s v="0           "/>
    <s v="0           "/>
    <s v="0           "/>
    <s v="0           "/>
    <s v="0           "/>
    <s v="0           "/>
    <x v="26"/>
    <s v="860007336      "/>
    <n v="57400"/>
    <n v="0"/>
    <n v="57400"/>
    <s v="002910"/>
    <s v="0 "/>
    <s v="APORTE CAJA COMPENSACIÓN                          "/>
    <s v="39582245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90301    "/>
    <s v="0           "/>
    <s v="0           "/>
    <s v="0           "/>
    <s v="0           "/>
    <s v="0           "/>
    <s v="0           "/>
    <s v="0           "/>
    <x v="21"/>
    <s v="860007336      "/>
    <n v="0"/>
    <n v="57400"/>
    <n v="-57400"/>
    <s v="002910"/>
    <s v="0 "/>
    <s v="APORTE CAJA COMPENSACIÓN                          "/>
    <s v="39582245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90301    "/>
    <s v="0           "/>
    <s v="0           "/>
    <s v="0           "/>
    <s v="0           "/>
    <s v="0           "/>
    <s v="0           "/>
    <s v="0           "/>
    <x v="15"/>
    <s v="800224808      "/>
    <n v="0"/>
    <n v="59319"/>
    <n v="-59319"/>
    <s v="002210"/>
    <s v="0 "/>
    <s v="PENSIÓN EMPLEADO"/>
    <s v="39582245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50101    "/>
    <s v="0           "/>
    <s v="0           "/>
    <s v="0           "/>
    <s v="0           "/>
    <s v="0           "/>
    <s v="0           "/>
    <s v="0           "/>
    <x v="15"/>
    <s v="900336004      "/>
    <n v="0"/>
    <n v="90600"/>
    <n v="-90600"/>
    <s v="002210"/>
    <s v="0 "/>
    <s v="PENSIÓN EMPLEADO"/>
    <s v="39805689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50101    "/>
    <s v="0           "/>
    <s v="0           "/>
    <s v="0           "/>
    <s v="0           "/>
    <s v="0           "/>
    <s v="0           "/>
    <s v="0           "/>
    <x v="25"/>
    <s v="890903790      "/>
    <n v="55200"/>
    <n v="0"/>
    <n v="55200"/>
    <s v="002222"/>
    <s v="0 "/>
    <s v="RIESGO PROFESIONAL                                "/>
    <s v="39805689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50101    "/>
    <s v="0           "/>
    <s v="0           "/>
    <s v="0           "/>
    <s v="0           "/>
    <s v="0           "/>
    <s v="0           "/>
    <s v="0           "/>
    <x v="19"/>
    <s v="890903790      "/>
    <n v="0"/>
    <n v="55200"/>
    <n v="-55200"/>
    <s v="002222"/>
    <s v="0 "/>
    <s v="RIESGO PROFESIONAL                                "/>
    <s v="39805689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50101    "/>
    <s v="0           "/>
    <s v="0           "/>
    <s v="0           "/>
    <s v="0           "/>
    <s v="0           "/>
    <s v="0           "/>
    <s v="0           "/>
    <x v="14"/>
    <s v="800130907      "/>
    <n v="0"/>
    <n v="90600"/>
    <n v="-90600"/>
    <s v="002205"/>
    <s v="0 "/>
    <s v="SALUD EMPLEADO"/>
    <s v="39805689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50101    "/>
    <s v="0           "/>
    <s v="0           "/>
    <s v="0           "/>
    <s v="0           "/>
    <s v="0           "/>
    <s v="0           "/>
    <s v="0           "/>
    <x v="26"/>
    <s v="860007336      "/>
    <n v="90600"/>
    <n v="0"/>
    <n v="90600"/>
    <s v="002910"/>
    <s v="0 "/>
    <s v="APORTE CAJA COMPENSACIÓN                          "/>
    <s v="39805689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50101    "/>
    <s v="0           "/>
    <s v="0           "/>
    <s v="0           "/>
    <s v="0           "/>
    <s v="0           "/>
    <s v="0           "/>
    <s v="0           "/>
    <x v="21"/>
    <s v="860007336      "/>
    <n v="0"/>
    <n v="90600"/>
    <n v="-90600"/>
    <s v="002910"/>
    <s v="0 "/>
    <s v="APORTE CAJA COMPENSACIÓN                          "/>
    <s v="39805689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50101    "/>
    <s v="0           "/>
    <s v="0           "/>
    <s v="0           "/>
    <s v="0           "/>
    <s v="0           "/>
    <s v="0           "/>
    <s v="0           "/>
    <x v="32"/>
    <s v="800215065      "/>
    <n v="0"/>
    <n v="18037"/>
    <n v="-18037"/>
    <s v="200028"/>
    <s v="0 "/>
    <s v="DESCUENTO COORSERPARK"/>
    <s v="39805689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50101    "/>
    <s v="0           "/>
    <s v="0           "/>
    <s v="0           "/>
    <s v="0           "/>
    <s v="0           "/>
    <s v="0           "/>
    <s v="0           "/>
    <x v="22"/>
    <s v="NOMINAS        "/>
    <n v="0"/>
    <n v="2199422"/>
    <n v="-2199422"/>
    <s v="999901"/>
    <s v="0 "/>
    <s v="NETO A PAGAR"/>
    <s v="39805689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50101    "/>
    <s v="0           "/>
    <s v="0           "/>
    <s v="0           "/>
    <s v="0           "/>
    <s v="0           "/>
    <s v="0           "/>
    <s v="0           "/>
    <x v="33"/>
    <s v="NOMINAS        "/>
    <n v="162000"/>
    <n v="0"/>
    <n v="162000"/>
    <s v="001300"/>
    <s v="0 "/>
    <s v="AUXILIO DE TRANSPORTE "/>
    <s v="39805689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50101    "/>
    <s v="0           "/>
    <s v="0           "/>
    <s v="0           "/>
    <s v="0           "/>
    <s v="0           "/>
    <s v="0           "/>
    <s v="0           "/>
    <x v="23"/>
    <s v="NOMINAS        "/>
    <n v="2265000"/>
    <n v="0"/>
    <n v="2265000"/>
    <s v="001050"/>
    <s v="0 "/>
    <s v="SALARIO                                     "/>
    <s v="39805689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50101    "/>
    <s v="0           "/>
    <s v="0           "/>
    <s v="0           "/>
    <s v="0           "/>
    <s v="0           "/>
    <s v="0           "/>
    <s v="0           "/>
    <x v="24"/>
    <s v="900336004      "/>
    <n v="271800"/>
    <n v="0"/>
    <n v="271800"/>
    <s v="002221"/>
    <s v="0 "/>
    <s v="PENSIÓN PATRONO                                   "/>
    <s v="39805689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50101    "/>
    <s v="0           "/>
    <s v="0           "/>
    <s v="0           "/>
    <s v="0           "/>
    <s v="0           "/>
    <s v="0           "/>
    <s v="0           "/>
    <x v="15"/>
    <s v="900336004      "/>
    <n v="0"/>
    <n v="271800"/>
    <n v="-271800"/>
    <s v="002221"/>
    <s v="0 "/>
    <s v="PENSIÓN PATRONO                                   "/>
    <s v="39805689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50101    "/>
    <s v="0           "/>
    <s v="0           "/>
    <s v="0           "/>
    <s v="0           "/>
    <s v="0           "/>
    <s v="0           "/>
    <s v="0           "/>
    <x v="30"/>
    <s v="39805689       "/>
    <n v="0"/>
    <n v="28341"/>
    <n v="-28341"/>
    <s v="200004"/>
    <s v="0 "/>
    <s v="DESCUENTO POLIZA DE VIDA"/>
    <s v="39805689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60101    "/>
    <s v="0           "/>
    <s v="0           "/>
    <s v="0           "/>
    <s v="0           "/>
    <s v="0           "/>
    <s v="0           "/>
    <s v="0           "/>
    <x v="39"/>
    <s v="NOMINAS        "/>
    <n v="333333"/>
    <n v="0"/>
    <n v="333333"/>
    <s v="001151"/>
    <s v="0 "/>
    <s v="INC. ENFERMEDAD COMUN ASUMIDA                     "/>
    <s v="49691635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60101    "/>
    <s v="0           "/>
    <s v="0           "/>
    <s v="0           "/>
    <s v="0           "/>
    <s v="0           "/>
    <s v="0           "/>
    <s v="0           "/>
    <x v="23"/>
    <s v="NOMINAS        "/>
    <n v="4666667"/>
    <n v="0"/>
    <n v="4666667"/>
    <s v="001050"/>
    <s v="0 "/>
    <s v="SALARIO                                     "/>
    <s v="49691635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60101    "/>
    <s v="0           "/>
    <s v="0           "/>
    <s v="0           "/>
    <s v="0           "/>
    <s v="0           "/>
    <s v="0           "/>
    <s v="0           "/>
    <x v="40"/>
    <s v="NOMINAS        "/>
    <n v="420000"/>
    <n v="0"/>
    <n v="420000"/>
    <s v="100002"/>
    <s v="0 "/>
    <s v="AUXILIO DE RODAJE"/>
    <s v="49691635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60101    "/>
    <s v="0           "/>
    <s v="0           "/>
    <s v="0           "/>
    <s v="0           "/>
    <s v="0           "/>
    <s v="0           "/>
    <s v="0           "/>
    <x v="35"/>
    <s v="800251440      "/>
    <n v="100"/>
    <n v="0"/>
    <n v="100"/>
    <s v="002220"/>
    <s v="0 "/>
    <s v="SALUD PATRONO                                     "/>
    <s v="49691635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60101    "/>
    <s v="0           "/>
    <s v="0           "/>
    <s v="0           "/>
    <s v="0           "/>
    <s v="0           "/>
    <s v="0           "/>
    <s v="0           "/>
    <x v="14"/>
    <s v="800251440      "/>
    <n v="0"/>
    <n v="100"/>
    <n v="-100"/>
    <s v="002220"/>
    <s v="0 "/>
    <s v="SALUD PATRONO                                     "/>
    <s v="49691635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60101    "/>
    <s v="0           "/>
    <s v="0           "/>
    <s v="0           "/>
    <s v="0           "/>
    <s v="0           "/>
    <s v="0           "/>
    <s v="0           "/>
    <x v="14"/>
    <s v="800251440      "/>
    <n v="0"/>
    <n v="200000"/>
    <n v="-200000"/>
    <s v="002205"/>
    <s v="0 "/>
    <s v="SALUD EMPLEADO"/>
    <s v="49691635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60101    "/>
    <s v="0           "/>
    <s v="0           "/>
    <s v="0           "/>
    <s v="0           "/>
    <s v="0           "/>
    <s v="0           "/>
    <s v="0           "/>
    <x v="24"/>
    <s v="900336004      "/>
    <n v="600100"/>
    <n v="0"/>
    <n v="600100"/>
    <s v="002221"/>
    <s v="0 "/>
    <s v="PENSIÓN PATRONO                                   "/>
    <s v="49691635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60101    "/>
    <s v="0           "/>
    <s v="0           "/>
    <s v="0           "/>
    <s v="0           "/>
    <s v="0           "/>
    <s v="0           "/>
    <s v="0           "/>
    <x v="15"/>
    <s v="900336004      "/>
    <n v="0"/>
    <n v="600100"/>
    <n v="-600100"/>
    <s v="002221"/>
    <s v="0 "/>
    <s v="PENSIÓN PATRONO                                   "/>
    <s v="49691635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60101    "/>
    <s v="0           "/>
    <s v="0           "/>
    <s v="0           "/>
    <s v="0           "/>
    <s v="0           "/>
    <s v="0           "/>
    <s v="0           "/>
    <x v="22"/>
    <s v="NOMINAS        "/>
    <n v="0"/>
    <n v="5020000"/>
    <n v="-5020000"/>
    <s v="999901"/>
    <s v="0 "/>
    <s v="NETO A PAGAR"/>
    <s v="49691635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60101    "/>
    <s v="0           "/>
    <s v="0           "/>
    <s v="0           "/>
    <s v="0           "/>
    <s v="0           "/>
    <s v="0           "/>
    <s v="0           "/>
    <x v="25"/>
    <s v="890903790      "/>
    <n v="113700"/>
    <n v="0"/>
    <n v="113700"/>
    <s v="002222"/>
    <s v="0 "/>
    <s v="RIESGO PROFESIONAL                                "/>
    <s v="49691635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60101    "/>
    <s v="0           "/>
    <s v="0           "/>
    <s v="0           "/>
    <s v="0           "/>
    <s v="0           "/>
    <s v="0           "/>
    <s v="0           "/>
    <x v="19"/>
    <s v="890903790      "/>
    <n v="0"/>
    <n v="113700"/>
    <n v="-113700"/>
    <s v="002222"/>
    <s v="0 "/>
    <s v="RIESGO PROFESIONAL                                "/>
    <s v="49691635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60101    "/>
    <s v="0           "/>
    <s v="0           "/>
    <s v="0           "/>
    <s v="0           "/>
    <s v="0           "/>
    <s v="0           "/>
    <s v="0           "/>
    <x v="26"/>
    <s v="860007336      "/>
    <n v="186700"/>
    <n v="0"/>
    <n v="186700"/>
    <s v="002910"/>
    <s v="0 "/>
    <s v="APORTE CAJA COMPENSACIÓN                          "/>
    <s v="49691635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60101    "/>
    <s v="0           "/>
    <s v="0           "/>
    <s v="0           "/>
    <s v="0           "/>
    <s v="0           "/>
    <s v="0           "/>
    <s v="0           "/>
    <x v="21"/>
    <s v="860007336      "/>
    <n v="0"/>
    <n v="186700"/>
    <n v="-186700"/>
    <s v="002910"/>
    <s v="0 "/>
    <s v="APORTE CAJA COMPENSACIÓN                          "/>
    <s v="49691635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60101    "/>
    <s v="0           "/>
    <s v="0           "/>
    <s v="0           "/>
    <s v="0           "/>
    <s v="0           "/>
    <s v="0           "/>
    <s v="0           "/>
    <x v="15"/>
    <s v="900336004      "/>
    <n v="0"/>
    <n v="200000"/>
    <n v="-200000"/>
    <s v="002210"/>
    <s v="0 "/>
    <s v="PENSIÓN EMPLEADO"/>
    <s v="49691635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30101    "/>
    <s v="0           "/>
    <s v="0           "/>
    <s v="0           "/>
    <s v="0           "/>
    <s v="0           "/>
    <s v="0           "/>
    <s v="0           "/>
    <x v="26"/>
    <s v="860007336      "/>
    <n v="258400"/>
    <n v="0"/>
    <n v="258400"/>
    <s v="002910"/>
    <s v="0 "/>
    <s v="APORTE CAJA COMPENSACIÓN                          "/>
    <s v="52775456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30101    "/>
    <s v="0           "/>
    <s v="0           "/>
    <s v="0           "/>
    <s v="0           "/>
    <s v="0           "/>
    <s v="0           "/>
    <s v="0           "/>
    <x v="21"/>
    <s v="860007336      "/>
    <n v="0"/>
    <n v="258400"/>
    <n v="-258400"/>
    <s v="002910"/>
    <s v="0 "/>
    <s v="APORTE CAJA COMPENSACIÓN                          "/>
    <s v="52775456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30101    "/>
    <s v="0           "/>
    <s v="0           "/>
    <s v="0           "/>
    <s v="0           "/>
    <s v="0           "/>
    <s v="0           "/>
    <s v="0           "/>
    <x v="14"/>
    <s v="830003564      "/>
    <n v="0"/>
    <n v="258400"/>
    <n v="-258400"/>
    <s v="002205"/>
    <s v="0 "/>
    <s v="SALUD EMPLEADO"/>
    <s v="52775456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30101    "/>
    <s v="0           "/>
    <s v="0           "/>
    <s v="0           "/>
    <s v="0           "/>
    <s v="0           "/>
    <s v="0           "/>
    <s v="0           "/>
    <x v="25"/>
    <s v="890903790      "/>
    <n v="157400"/>
    <n v="0"/>
    <n v="157400"/>
    <s v="002222"/>
    <s v="0 "/>
    <s v="RIESGO PROFESIONAL                                "/>
    <s v="52775456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30101    "/>
    <s v="0           "/>
    <s v="0           "/>
    <s v="0           "/>
    <s v="0           "/>
    <s v="0           "/>
    <s v="0           "/>
    <s v="0           "/>
    <x v="19"/>
    <s v="890903790      "/>
    <n v="0"/>
    <n v="157400"/>
    <n v="-157400"/>
    <s v="002222"/>
    <s v="0 "/>
    <s v="RIESGO PROFESIONAL                                "/>
    <s v="52775456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30101    "/>
    <s v="0           "/>
    <s v="0           "/>
    <s v="0           "/>
    <s v="0           "/>
    <s v="0           "/>
    <s v="0           "/>
    <s v="0           "/>
    <x v="22"/>
    <s v="NOMINAS        "/>
    <n v="0"/>
    <n v="5878600"/>
    <n v="-5878600"/>
    <s v="999901"/>
    <s v="0 "/>
    <s v="NETO A PAGAR"/>
    <s v="52775456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30101    "/>
    <s v="0           "/>
    <s v="0           "/>
    <s v="0           "/>
    <s v="0           "/>
    <s v="0           "/>
    <s v="0           "/>
    <s v="0           "/>
    <x v="23"/>
    <s v="NOMINAS        "/>
    <n v="6460000"/>
    <n v="0"/>
    <n v="6460000"/>
    <s v="001050"/>
    <s v="0 "/>
    <s v="SALARIO                                     "/>
    <s v="52775456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30101    "/>
    <s v="0           "/>
    <s v="0           "/>
    <s v="0           "/>
    <s v="0           "/>
    <s v="0           "/>
    <s v="0           "/>
    <s v="0           "/>
    <x v="36"/>
    <s v="800224808      "/>
    <n v="0"/>
    <n v="64600"/>
    <n v="-64600"/>
    <s v="002215"/>
    <s v="0 "/>
    <s v="FONDO DE SOLIDARIDAD                              "/>
    <s v="52775456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30101    "/>
    <s v="0           "/>
    <s v="0           "/>
    <s v="0           "/>
    <s v="0           "/>
    <s v="0           "/>
    <s v="0           "/>
    <s v="0           "/>
    <x v="15"/>
    <s v="800224808      "/>
    <n v="0"/>
    <n v="258400"/>
    <n v="-258400"/>
    <s v="002210"/>
    <s v="0 "/>
    <s v="PENSIÓN EMPLEADO"/>
    <s v="52775456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30101    "/>
    <s v="0           "/>
    <s v="0           "/>
    <s v="0           "/>
    <s v="0           "/>
    <s v="0           "/>
    <s v="0           "/>
    <s v="0           "/>
    <x v="24"/>
    <s v="800224808      "/>
    <n v="775200"/>
    <n v="0"/>
    <n v="775200"/>
    <s v="002221"/>
    <s v="0 "/>
    <s v="PENSIÓN PATRONO                                   "/>
    <s v="52775456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30101    "/>
    <s v="0           "/>
    <s v="0           "/>
    <s v="0           "/>
    <s v="0           "/>
    <s v="0           "/>
    <s v="0           "/>
    <s v="0           "/>
    <x v="15"/>
    <s v="800224808      "/>
    <n v="0"/>
    <n v="775200"/>
    <n v="-775200"/>
    <s v="002221"/>
    <s v="0 "/>
    <s v="PENSIÓN PATRONO                                   "/>
    <s v="52775456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110201    "/>
    <s v="0           "/>
    <s v="0           "/>
    <s v="0           "/>
    <s v="0           "/>
    <s v="0           "/>
    <s v="0           "/>
    <s v="0           "/>
    <x v="36"/>
    <s v="800224808      "/>
    <n v="0"/>
    <n v="125800"/>
    <n v="-125800"/>
    <s v="002215"/>
    <s v="0 "/>
    <s v="FONDO DE SOLIDARIDAD                              "/>
    <s v="5796524 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110201    "/>
    <s v="0           "/>
    <s v="0           "/>
    <s v="0           "/>
    <s v="0           "/>
    <s v="0           "/>
    <s v="0           "/>
    <s v="0           "/>
    <x v="23"/>
    <s v="NOMINAS        "/>
    <n v="12567000"/>
    <n v="0"/>
    <n v="12567000"/>
    <s v="001050"/>
    <s v="0 "/>
    <s v="SALARIO                                     "/>
    <s v="5796524 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110201    "/>
    <s v="0           "/>
    <s v="0           "/>
    <s v="0           "/>
    <s v="0           "/>
    <s v="0           "/>
    <s v="0           "/>
    <s v="0           "/>
    <x v="35"/>
    <s v="800130907      "/>
    <n v="20"/>
    <n v="0"/>
    <n v="20"/>
    <s v="002220"/>
    <s v="0 "/>
    <s v="SALUD PATRONO                                     "/>
    <s v="5796524 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110201    "/>
    <s v="0           "/>
    <s v="0           "/>
    <s v="0           "/>
    <s v="0           "/>
    <s v="0           "/>
    <s v="0           "/>
    <s v="0           "/>
    <x v="14"/>
    <s v="800130907      "/>
    <n v="0"/>
    <n v="20"/>
    <n v="-20"/>
    <s v="002220"/>
    <s v="0 "/>
    <s v="SALUD PATRONO                                     "/>
    <s v="5796524 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110201    "/>
    <s v="0           "/>
    <s v="0           "/>
    <s v="0           "/>
    <s v="0           "/>
    <s v="0           "/>
    <s v="0           "/>
    <s v="0           "/>
    <x v="22"/>
    <s v="NOMINAS        "/>
    <n v="0"/>
    <n v="10522803"/>
    <n v="-10522803"/>
    <s v="999901"/>
    <s v="0 "/>
    <s v="NETO A PAGAR"/>
    <s v="5796524 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110201    "/>
    <s v="0           "/>
    <s v="0           "/>
    <s v="0           "/>
    <s v="0           "/>
    <s v="0           "/>
    <s v="0           "/>
    <s v="0           "/>
    <x v="25"/>
    <s v="890903790      "/>
    <n v="306200"/>
    <n v="0"/>
    <n v="306200"/>
    <s v="002222"/>
    <s v="0 "/>
    <s v="RIESGO PROFESIONAL                                "/>
    <s v="5796524 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110201    "/>
    <s v="0           "/>
    <s v="0           "/>
    <s v="0           "/>
    <s v="0           "/>
    <s v="0           "/>
    <s v="0           "/>
    <s v="0           "/>
    <x v="19"/>
    <s v="890903790      "/>
    <n v="0"/>
    <n v="306200"/>
    <n v="-306200"/>
    <s v="002222"/>
    <s v="0 "/>
    <s v="RIESGO PROFESIONAL                                "/>
    <s v="5796524 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110201    "/>
    <s v="0           "/>
    <s v="0           "/>
    <s v="0           "/>
    <s v="0           "/>
    <s v="0           "/>
    <s v="0           "/>
    <s v="0           "/>
    <x v="24"/>
    <s v="800224808      "/>
    <n v="1508120"/>
    <n v="0"/>
    <n v="1508120"/>
    <s v="002221"/>
    <s v="0 "/>
    <s v="PENSIÓN PATRONO                                   "/>
    <s v="5796524 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110201    "/>
    <s v="0           "/>
    <s v="0           "/>
    <s v="0           "/>
    <s v="0           "/>
    <s v="0           "/>
    <s v="0           "/>
    <s v="0           "/>
    <x v="15"/>
    <s v="800224808      "/>
    <n v="0"/>
    <n v="1508120"/>
    <n v="-1508120"/>
    <s v="002221"/>
    <s v="0 "/>
    <s v="PENSIÓN PATRONO                                   "/>
    <s v="5796524 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110201    "/>
    <s v="0           "/>
    <s v="0           "/>
    <s v="0           "/>
    <s v="0           "/>
    <s v="0           "/>
    <s v="0           "/>
    <s v="0           "/>
    <x v="32"/>
    <s v="800215065      "/>
    <n v="0"/>
    <n v="18037"/>
    <n v="-18037"/>
    <s v="200028"/>
    <s v="0 "/>
    <s v="DESCUENTO COORSERPARK"/>
    <s v="5796524 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110201    "/>
    <s v="0           "/>
    <s v="0           "/>
    <s v="0           "/>
    <s v="0           "/>
    <s v="0           "/>
    <s v="0           "/>
    <s v="0           "/>
    <x v="14"/>
    <s v="800130907      "/>
    <n v="0"/>
    <n v="502680"/>
    <n v="-502680"/>
    <s v="002205"/>
    <s v="0 "/>
    <s v="SALUD EMPLEADO"/>
    <s v="5796524 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110201    "/>
    <s v="0           "/>
    <s v="0           "/>
    <s v="0           "/>
    <s v="0           "/>
    <s v="0           "/>
    <s v="0           "/>
    <s v="0           "/>
    <x v="26"/>
    <s v="860007336      "/>
    <n v="502700"/>
    <n v="0"/>
    <n v="502700"/>
    <s v="002910"/>
    <s v="0 "/>
    <s v="APORTE CAJA COMPENSACIÓN                          "/>
    <s v="5796524 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110201    "/>
    <s v="0           "/>
    <s v="0           "/>
    <s v="0           "/>
    <s v="0           "/>
    <s v="0           "/>
    <s v="0           "/>
    <s v="0           "/>
    <x v="21"/>
    <s v="860007336      "/>
    <n v="0"/>
    <n v="502700"/>
    <n v="-502700"/>
    <s v="002910"/>
    <s v="0 "/>
    <s v="APORTE CAJA COMPENSACIÓN                          "/>
    <s v="5796524 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110201    "/>
    <s v="0           "/>
    <s v="0           "/>
    <s v="0           "/>
    <s v="0           "/>
    <s v="0           "/>
    <s v="0           "/>
    <s v="0           "/>
    <x v="34"/>
    <s v="800197268      "/>
    <n v="0"/>
    <n v="895000"/>
    <n v="-895000"/>
    <s v="003300"/>
    <s v="0 "/>
    <s v="RETENCIÓN EN LA FUENTE                            "/>
    <s v="5796524     "/>
    <n v="72868"/>
    <d v="2024-05-31T00:00:00"/>
    <m/>
    <n v="8576880"/>
    <s v="24053101-3    "/>
    <s v="2024"/>
    <s v="05"/>
    <d v="2024-05-31T00:00:00"/>
  </r>
  <r>
    <s v="01"/>
    <s v="800"/>
    <s v="800  "/>
    <s v="01 "/>
    <s v="101"/>
    <s v="110201    "/>
    <s v="0           "/>
    <s v="0           "/>
    <s v="0           "/>
    <s v="0           "/>
    <s v="0           "/>
    <s v="0           "/>
    <s v="0           "/>
    <x v="15"/>
    <s v="800224808      "/>
    <n v="0"/>
    <n v="502680"/>
    <n v="-502680"/>
    <s v="002210"/>
    <s v="0 "/>
    <s v="PENSIÓN EMPLEADO"/>
    <s v="5796524 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40101     "/>
    <s v="0           "/>
    <s v="0           "/>
    <s v="0           "/>
    <s v="0           "/>
    <s v="0           "/>
    <s v="0           "/>
    <s v="0           "/>
    <x v="15"/>
    <s v="800224808      "/>
    <n v="0"/>
    <n v="55872"/>
    <n v="-55872"/>
    <s v="002210"/>
    <s v="0 "/>
    <s v="PENSIÓN EMPLEADO"/>
    <s v="5964245 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40101     "/>
    <s v="0           "/>
    <s v="0           "/>
    <s v="0           "/>
    <s v="0           "/>
    <s v="0           "/>
    <s v="0           "/>
    <s v="0           "/>
    <x v="20"/>
    <s v="860007336      "/>
    <n v="55900"/>
    <n v="0"/>
    <n v="55900"/>
    <s v="002910"/>
    <s v="0 "/>
    <s v="APORTE CAJA COMPENSACIÓN                          "/>
    <s v="5964245 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40101     "/>
    <s v="0           "/>
    <s v="0           "/>
    <s v="0           "/>
    <s v="0           "/>
    <s v="0           "/>
    <s v="0           "/>
    <s v="0           "/>
    <x v="21"/>
    <s v="860007336      "/>
    <n v="0"/>
    <n v="55900"/>
    <n v="-55900"/>
    <s v="002910"/>
    <s v="0 "/>
    <s v="APORTE CAJA COMPENSACIÓN                          "/>
    <s v="5964245 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40101     "/>
    <s v="0           "/>
    <s v="0           "/>
    <s v="0           "/>
    <s v="0           "/>
    <s v="0           "/>
    <s v="0           "/>
    <s v="0           "/>
    <x v="32"/>
    <s v="800215065      "/>
    <n v="0"/>
    <n v="18037"/>
    <n v="-18037"/>
    <s v="200028"/>
    <s v="0 "/>
    <s v="DESCUENTO COORSERPARK"/>
    <s v="5964245 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40101     "/>
    <s v="0           "/>
    <s v="0           "/>
    <s v="0           "/>
    <s v="0           "/>
    <s v="0           "/>
    <s v="0           "/>
    <s v="0           "/>
    <x v="17"/>
    <s v="800224808      "/>
    <n v="167628"/>
    <n v="0"/>
    <n v="167628"/>
    <s v="002221"/>
    <s v="0 "/>
    <s v="PENSIÓN PATRONO                                   "/>
    <s v="5964245 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40101     "/>
    <s v="0           "/>
    <s v="0           "/>
    <s v="0           "/>
    <s v="0           "/>
    <s v="0           "/>
    <s v="0           "/>
    <s v="0           "/>
    <x v="15"/>
    <s v="800224808      "/>
    <n v="0"/>
    <n v="167628"/>
    <n v="-167628"/>
    <s v="002221"/>
    <s v="0 "/>
    <s v="PENSIÓN PATRONO                                   "/>
    <s v="5964245 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40101     "/>
    <s v="0           "/>
    <s v="0           "/>
    <s v="0           "/>
    <s v="0           "/>
    <s v="0           "/>
    <s v="0           "/>
    <s v="0           "/>
    <x v="18"/>
    <s v="890903790      "/>
    <n v="34100"/>
    <n v="0"/>
    <n v="34100"/>
    <s v="002222"/>
    <s v="0 "/>
    <s v="RIESGO PROFESIONAL                                "/>
    <s v="5964245 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40101     "/>
    <s v="0           "/>
    <s v="0           "/>
    <s v="0           "/>
    <s v="0           "/>
    <s v="0           "/>
    <s v="0           "/>
    <s v="0           "/>
    <x v="19"/>
    <s v="890903790      "/>
    <n v="0"/>
    <n v="34100"/>
    <n v="-34100"/>
    <s v="002222"/>
    <s v="0 "/>
    <s v="RIESGO PROFESIONAL                                "/>
    <s v="5964245 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40101     "/>
    <s v="0           "/>
    <s v="0           "/>
    <s v="0           "/>
    <s v="0           "/>
    <s v="0           "/>
    <s v="0           "/>
    <s v="0           "/>
    <x v="22"/>
    <s v="NOMINAS        "/>
    <n v="0"/>
    <n v="1429028"/>
    <n v="-1429028"/>
    <s v="999901"/>
    <s v="0 "/>
    <s v="NETO A PAGAR"/>
    <s v="5964245 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40101     "/>
    <s v="0           "/>
    <s v="0           "/>
    <s v="0           "/>
    <s v="0           "/>
    <s v="0           "/>
    <s v="0           "/>
    <s v="0           "/>
    <x v="14"/>
    <s v="900156264      "/>
    <n v="0"/>
    <n v="55872"/>
    <n v="-55872"/>
    <s v="002205"/>
    <s v="0 "/>
    <s v="SALUD EMPLEADO"/>
    <s v="5964245 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40101     "/>
    <s v="0           "/>
    <s v="0           "/>
    <s v="0           "/>
    <s v="0           "/>
    <s v="0           "/>
    <s v="0           "/>
    <s v="0           "/>
    <x v="27"/>
    <s v="NOMINAS        "/>
    <n v="162000"/>
    <n v="0"/>
    <n v="162000"/>
    <s v="001300"/>
    <s v="0 "/>
    <s v="AUXILIO DE TRANSPORTE "/>
    <s v="5964245 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40101     "/>
    <s v="0           "/>
    <s v="0           "/>
    <s v="0           "/>
    <s v="0           "/>
    <s v="0           "/>
    <s v="0           "/>
    <s v="0           "/>
    <x v="16"/>
    <s v="900156264      "/>
    <n v="28"/>
    <n v="0"/>
    <n v="28"/>
    <s v="002220"/>
    <s v="0 "/>
    <s v="SALUD PATRONO                                     "/>
    <s v="5964245 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40101     "/>
    <s v="0           "/>
    <s v="0           "/>
    <s v="0           "/>
    <s v="0           "/>
    <s v="0           "/>
    <s v="0           "/>
    <s v="0           "/>
    <x v="14"/>
    <s v="900156264      "/>
    <n v="0"/>
    <n v="28"/>
    <n v="-28"/>
    <s v="002220"/>
    <s v="0 "/>
    <s v="SALUD PATRONO                                     "/>
    <s v="5964245 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40101     "/>
    <s v="0           "/>
    <s v="0           "/>
    <s v="0           "/>
    <s v="0           "/>
    <s v="0           "/>
    <s v="0           "/>
    <s v="0           "/>
    <x v="12"/>
    <s v="NOMINAS        "/>
    <n v="1300000"/>
    <n v="0"/>
    <n v="1300000"/>
    <s v="001050"/>
    <s v="0 "/>
    <s v="SALARIO                                     "/>
    <s v="5964245 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40101     "/>
    <s v="0           "/>
    <s v="0           "/>
    <s v="0           "/>
    <s v="0           "/>
    <s v="0           "/>
    <s v="0           "/>
    <s v="0           "/>
    <x v="13"/>
    <s v="NOMINAS        "/>
    <n v="96809"/>
    <n v="0"/>
    <n v="96809"/>
    <s v="001060"/>
    <s v="0 "/>
    <s v="RECARGO NOCTURNO"/>
    <s v="5964245     "/>
    <n v="72868"/>
    <d v="2024-05-31T00:00:00"/>
    <m/>
    <n v="0"/>
    <s v="24053101-3    "/>
    <s v="2024"/>
    <s v="05"/>
    <d v="2024-05-31T00:00:00"/>
  </r>
  <r>
    <s v="01"/>
    <s v="800"/>
    <s v="800  "/>
    <s v="01 "/>
    <s v="107"/>
    <s v="32231     "/>
    <s v="0           "/>
    <s v="0           "/>
    <s v="0           "/>
    <s v="0           "/>
    <s v="0           "/>
    <s v="0           "/>
    <s v="0           "/>
    <x v="13"/>
    <s v="NOMINAS        "/>
    <n v="367991"/>
    <n v="0"/>
    <n v="367991"/>
    <s v="001066"/>
    <s v="0 "/>
    <s v="RECARGO NOCT. DOMINICAL "/>
    <s v="596475      "/>
    <n v="72868"/>
    <d v="2024-05-31T00:00:00"/>
    <m/>
    <n v="0"/>
    <s v="24053101-3    "/>
    <s v="2024"/>
    <s v="05"/>
    <d v="2024-05-31T00:00:00"/>
  </r>
  <r>
    <s v="01"/>
    <s v="800"/>
    <s v="800  "/>
    <s v="01 "/>
    <s v="107"/>
    <s v="32231     "/>
    <s v="0           "/>
    <s v="0           "/>
    <s v="0           "/>
    <s v="0           "/>
    <s v="0           "/>
    <s v="0           "/>
    <s v="0           "/>
    <x v="30"/>
    <s v="596475         "/>
    <n v="0"/>
    <n v="67238"/>
    <n v="-67238"/>
    <s v="200004"/>
    <s v="0 "/>
    <s v="DESCUENTO POLIZA DE VIDA"/>
    <s v="596475      "/>
    <n v="72868"/>
    <d v="2024-05-31T00:00:00"/>
    <m/>
    <n v="0"/>
    <s v="24053101-3    "/>
    <s v="2024"/>
    <s v="05"/>
    <d v="2024-05-31T00:00:00"/>
  </r>
  <r>
    <s v="01"/>
    <s v="800"/>
    <s v="800  "/>
    <s v="01 "/>
    <s v="107"/>
    <s v="32231     "/>
    <s v="0           "/>
    <s v="0           "/>
    <s v="0           "/>
    <s v="0           "/>
    <s v="0           "/>
    <s v="0           "/>
    <s v="0           "/>
    <x v="12"/>
    <s v="NOMINAS        "/>
    <n v="2059000"/>
    <n v="0"/>
    <n v="2059000"/>
    <s v="001050"/>
    <s v="0 "/>
    <s v="SALARIO                                     "/>
    <s v="596475      "/>
    <n v="72868"/>
    <d v="2024-05-31T00:00:00"/>
    <m/>
    <n v="0"/>
    <s v="24053101-3    "/>
    <s v="2024"/>
    <s v="05"/>
    <d v="2024-05-31T00:00:00"/>
  </r>
  <r>
    <s v="01"/>
    <s v="800"/>
    <s v="U900 "/>
    <s v="01 "/>
    <s v="107"/>
    <s v="32231     "/>
    <s v="0           "/>
    <s v="0           "/>
    <s v="0           "/>
    <s v="0           "/>
    <s v="0           "/>
    <s v="0           "/>
    <s v="0           "/>
    <x v="16"/>
    <s v="830003564      "/>
    <n v="53"/>
    <n v="0"/>
    <n v="53"/>
    <s v="002220"/>
    <s v="0 "/>
    <s v="SALUD PATRONO                                     "/>
    <s v="596475      "/>
    <n v="72868"/>
    <d v="2024-05-31T00:00:00"/>
    <m/>
    <n v="0"/>
    <s v="24053101-3    "/>
    <s v="2024"/>
    <s v="05"/>
    <d v="2024-05-31T00:00:00"/>
  </r>
  <r>
    <s v="01"/>
    <s v="800"/>
    <s v="U900 "/>
    <s v="01 "/>
    <s v="107"/>
    <s v="32231     "/>
    <s v="0           "/>
    <s v="0           "/>
    <s v="0           "/>
    <s v="0           "/>
    <s v="0           "/>
    <s v="0           "/>
    <s v="0           "/>
    <x v="14"/>
    <s v="830003564      "/>
    <n v="0"/>
    <n v="53"/>
    <n v="-53"/>
    <s v="002220"/>
    <s v="0 "/>
    <s v="SALUD PATRONO                                     "/>
    <s v="596475      "/>
    <n v="72868"/>
    <d v="2024-05-31T00:00:00"/>
    <m/>
    <n v="0"/>
    <s v="24053101-3    "/>
    <s v="2024"/>
    <s v="05"/>
    <d v="2024-05-31T00:00:00"/>
  </r>
  <r>
    <s v="01"/>
    <s v="800"/>
    <s v="800  "/>
    <s v="01 "/>
    <s v="107"/>
    <s v="32231     "/>
    <s v="0           "/>
    <s v="0           "/>
    <s v="0           "/>
    <s v="0           "/>
    <s v="0           "/>
    <s v="0           "/>
    <s v="0           "/>
    <x v="13"/>
    <s v="NOMINAS        "/>
    <n v="91998"/>
    <n v="0"/>
    <n v="91998"/>
    <s v="100001"/>
    <s v="0 "/>
    <s v="RECARGO FEST. NOCTURNO"/>
    <s v="596475      "/>
    <n v="72868"/>
    <d v="2024-05-31T00:00:00"/>
    <m/>
    <n v="0"/>
    <s v="24053101-3    "/>
    <s v="2024"/>
    <s v="05"/>
    <d v="2024-05-31T00:00:00"/>
  </r>
  <r>
    <s v="01"/>
    <s v="800"/>
    <s v="800  "/>
    <s v="01 "/>
    <s v="107"/>
    <s v="32231     "/>
    <s v="0           "/>
    <s v="0           "/>
    <s v="0           "/>
    <s v="0           "/>
    <s v="0           "/>
    <s v="0           "/>
    <s v="0           "/>
    <x v="13"/>
    <s v="NOMINAS        "/>
    <n v="561187"/>
    <n v="0"/>
    <n v="561187"/>
    <s v="001060"/>
    <s v="0 "/>
    <s v="RECARGO NOCTURNO"/>
    <s v="596475      "/>
    <n v="72868"/>
    <d v="2024-05-31T00:00:00"/>
    <m/>
    <n v="0"/>
    <s v="24053101-3    "/>
    <s v="2024"/>
    <s v="05"/>
    <d v="2024-05-31T00:00:00"/>
  </r>
  <r>
    <s v="01"/>
    <s v="800"/>
    <s v="800  "/>
    <s v="01 "/>
    <s v="107"/>
    <s v="32231     "/>
    <s v="0           "/>
    <s v="0           "/>
    <s v="0           "/>
    <s v="0           "/>
    <s v="0           "/>
    <s v="0           "/>
    <s v="0           "/>
    <x v="28"/>
    <s v="NOMINAS        "/>
    <n v="131000"/>
    <n v="0"/>
    <n v="131000"/>
    <s v="100004"/>
    <s v="0 "/>
    <s v="BONIFICACIÓN SALARIAL"/>
    <s v="596475      "/>
    <n v="72868"/>
    <d v="2024-05-31T00:00:00"/>
    <m/>
    <n v="0"/>
    <s v="24053101-3    "/>
    <s v="2024"/>
    <s v="05"/>
    <d v="2024-05-31T00:00:00"/>
  </r>
  <r>
    <s v="01"/>
    <s v="800"/>
    <s v="800  "/>
    <s v="01 "/>
    <s v="107"/>
    <s v="32231     "/>
    <s v="0           "/>
    <s v="0           "/>
    <s v="0           "/>
    <s v="0           "/>
    <s v="0           "/>
    <s v="0           "/>
    <s v="0           "/>
    <x v="27"/>
    <s v="NOMINAS        "/>
    <n v="162000"/>
    <n v="0"/>
    <n v="162000"/>
    <s v="001300"/>
    <s v="0 "/>
    <s v="AUXILIO DE TRANSPORTE "/>
    <s v="596475      "/>
    <n v="72868"/>
    <d v="2024-05-31T00:00:00"/>
    <m/>
    <n v="0"/>
    <s v="24053101-3    "/>
    <s v="2024"/>
    <s v="05"/>
    <d v="2024-05-31T00:00:00"/>
  </r>
  <r>
    <s v="01"/>
    <s v="800"/>
    <s v="800  "/>
    <s v="01 "/>
    <s v="107"/>
    <s v="32231     "/>
    <s v="0           "/>
    <s v="0           "/>
    <s v="0           "/>
    <s v="0           "/>
    <s v="0           "/>
    <s v="0           "/>
    <s v="0           "/>
    <x v="14"/>
    <s v="830003564      "/>
    <n v="0"/>
    <n v="128447"/>
    <n v="-128447"/>
    <s v="002205"/>
    <s v="0 "/>
    <s v="SALUD EMPLEADO"/>
    <s v="596475      "/>
    <n v="72868"/>
    <d v="2024-05-31T00:00:00"/>
    <m/>
    <n v="0"/>
    <s v="24053101-3    "/>
    <s v="2024"/>
    <s v="05"/>
    <d v="2024-05-31T00:00:00"/>
  </r>
  <r>
    <s v="01"/>
    <s v="800"/>
    <s v="800  "/>
    <s v="01 "/>
    <s v="107"/>
    <s v="32231     "/>
    <s v="0           "/>
    <s v="0           "/>
    <s v="0           "/>
    <s v="0           "/>
    <s v="0           "/>
    <s v="0           "/>
    <s v="0           "/>
    <x v="22"/>
    <s v="NOMINAS        "/>
    <n v="0"/>
    <n v="3049044"/>
    <n v="-3049044"/>
    <s v="999901"/>
    <s v="0 "/>
    <s v="NETO A PAGAR"/>
    <s v="596475      "/>
    <n v="72868"/>
    <d v="2024-05-31T00:00:00"/>
    <m/>
    <n v="0"/>
    <s v="24053101-3    "/>
    <s v="2024"/>
    <s v="05"/>
    <d v="2024-05-31T00:00:00"/>
  </r>
  <r>
    <s v="01"/>
    <s v="800"/>
    <s v="U900 "/>
    <s v="01 "/>
    <s v="107"/>
    <s v="32231     "/>
    <s v="0           "/>
    <s v="0           "/>
    <s v="0           "/>
    <s v="0           "/>
    <s v="0           "/>
    <s v="0           "/>
    <s v="0           "/>
    <x v="17"/>
    <s v="800224808      "/>
    <n v="385353"/>
    <n v="0"/>
    <n v="385353"/>
    <s v="002221"/>
    <s v="0 "/>
    <s v="PENSIÓN PATRONO                                   "/>
    <s v="596475      "/>
    <n v="72868"/>
    <d v="2024-05-31T00:00:00"/>
    <m/>
    <n v="0"/>
    <s v="24053101-3    "/>
    <s v="2024"/>
    <s v="05"/>
    <d v="2024-05-31T00:00:00"/>
  </r>
  <r>
    <s v="01"/>
    <s v="800"/>
    <s v="U900 "/>
    <s v="01 "/>
    <s v="107"/>
    <s v="32231     "/>
    <s v="0           "/>
    <s v="0           "/>
    <s v="0           "/>
    <s v="0           "/>
    <s v="0           "/>
    <s v="0           "/>
    <s v="0           "/>
    <x v="15"/>
    <s v="800224808      "/>
    <n v="0"/>
    <n v="385353"/>
    <n v="-385353"/>
    <s v="002221"/>
    <s v="0 "/>
    <s v="PENSIÓN PATRONO                                   "/>
    <s v="596475      "/>
    <n v="72868"/>
    <d v="2024-05-31T00:00:00"/>
    <m/>
    <n v="0"/>
    <s v="24053101-3    "/>
    <s v="2024"/>
    <s v="05"/>
    <d v="2024-05-31T00:00:00"/>
  </r>
  <r>
    <s v="01"/>
    <s v="800"/>
    <s v="U900 "/>
    <s v="01 "/>
    <s v="107"/>
    <s v="32231     "/>
    <s v="0           "/>
    <s v="0           "/>
    <s v="0           "/>
    <s v="0           "/>
    <s v="0           "/>
    <s v="0           "/>
    <s v="0           "/>
    <x v="18"/>
    <s v="890903790      "/>
    <n v="78300"/>
    <n v="0"/>
    <n v="78300"/>
    <s v="002222"/>
    <s v="0 "/>
    <s v="RIESGO PROFESIONAL                                "/>
    <s v="596475      "/>
    <n v="72868"/>
    <d v="2024-05-31T00:00:00"/>
    <m/>
    <n v="0"/>
    <s v="24053101-3    "/>
    <s v="2024"/>
    <s v="05"/>
    <d v="2024-05-31T00:00:00"/>
  </r>
  <r>
    <s v="01"/>
    <s v="800"/>
    <s v="U900 "/>
    <s v="01 "/>
    <s v="107"/>
    <s v="32231     "/>
    <s v="0           "/>
    <s v="0           "/>
    <s v="0           "/>
    <s v="0           "/>
    <s v="0           "/>
    <s v="0           "/>
    <s v="0           "/>
    <x v="19"/>
    <s v="890903790      "/>
    <n v="0"/>
    <n v="78300"/>
    <n v="-78300"/>
    <s v="002222"/>
    <s v="0 "/>
    <s v="RIESGO PROFESIONAL                                "/>
    <s v="596475      "/>
    <n v="72868"/>
    <d v="2024-05-31T00:00:00"/>
    <m/>
    <n v="0"/>
    <s v="24053101-3    "/>
    <s v="2024"/>
    <s v="05"/>
    <d v="2024-05-31T00:00:00"/>
  </r>
  <r>
    <s v="01"/>
    <s v="800"/>
    <s v="U900 "/>
    <s v="01 "/>
    <s v="107"/>
    <s v="32231     "/>
    <s v="0           "/>
    <s v="0           "/>
    <s v="0           "/>
    <s v="0           "/>
    <s v="0           "/>
    <s v="0           "/>
    <s v="0           "/>
    <x v="20"/>
    <s v="860007336      "/>
    <n v="128500"/>
    <n v="0"/>
    <n v="128500"/>
    <s v="002910"/>
    <s v="0 "/>
    <s v="APORTE CAJA COMPENSACIÓN                          "/>
    <s v="596475      "/>
    <n v="72868"/>
    <d v="2024-05-31T00:00:00"/>
    <m/>
    <n v="0"/>
    <s v="24053101-3    "/>
    <s v="2024"/>
    <s v="05"/>
    <d v="2024-05-31T00:00:00"/>
  </r>
  <r>
    <s v="01"/>
    <s v="800"/>
    <s v="U900 "/>
    <s v="01 "/>
    <s v="107"/>
    <s v="32231     "/>
    <s v="0           "/>
    <s v="0           "/>
    <s v="0           "/>
    <s v="0           "/>
    <s v="0           "/>
    <s v="0           "/>
    <s v="0           "/>
    <x v="21"/>
    <s v="860007336      "/>
    <n v="0"/>
    <n v="128500"/>
    <n v="-128500"/>
    <s v="002910"/>
    <s v="0 "/>
    <s v="APORTE CAJA COMPENSACIÓN                          "/>
    <s v="596475      "/>
    <n v="72868"/>
    <d v="2024-05-31T00:00:00"/>
    <m/>
    <n v="0"/>
    <s v="24053101-3    "/>
    <s v="2024"/>
    <s v="05"/>
    <d v="2024-05-31T00:00:00"/>
  </r>
  <r>
    <s v="01"/>
    <s v="800"/>
    <s v="800  "/>
    <s v="01 "/>
    <s v="107"/>
    <s v="32231     "/>
    <s v="0           "/>
    <s v="0           "/>
    <s v="0           "/>
    <s v="0           "/>
    <s v="0           "/>
    <s v="0           "/>
    <s v="0           "/>
    <x v="15"/>
    <s v="800224808      "/>
    <n v="0"/>
    <n v="128447"/>
    <n v="-128447"/>
    <s v="002210"/>
    <s v="0 "/>
    <s v="PENSIÓN EMPLEADO"/>
    <s v="596475  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20"/>
    <s v="860007336      "/>
    <n v="132800"/>
    <n v="0"/>
    <n v="132800"/>
    <s v="002910"/>
    <s v="0 "/>
    <s v="APORTE CAJA COMPENSACIÓN                          "/>
    <s v="6018075 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21"/>
    <s v="860007336      "/>
    <n v="0"/>
    <n v="132800"/>
    <n v="-132800"/>
    <s v="002910"/>
    <s v="0 "/>
    <s v="APORTE CAJA COMPENSACIÓN                          "/>
    <s v="6018075 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14"/>
    <s v="800130907      "/>
    <n v="0"/>
    <n v="132740"/>
    <n v="-132740"/>
    <s v="002205"/>
    <s v="0 "/>
    <s v="SALUD EMPLEADO"/>
    <s v="6018075 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18"/>
    <s v="890903790      "/>
    <n v="80900"/>
    <n v="0"/>
    <n v="80900"/>
    <s v="002222"/>
    <s v="0 "/>
    <s v="RIESGO PROFESIONAL                                "/>
    <s v="6018075 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19"/>
    <s v="890903790      "/>
    <n v="0"/>
    <n v="80900"/>
    <n v="-80900"/>
    <s v="002222"/>
    <s v="0 "/>
    <s v="RIESGO PROFESIONAL                                "/>
    <s v="6018075 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22"/>
    <s v="NOMINAS        "/>
    <n v="0"/>
    <n v="3215027"/>
    <n v="-3215027"/>
    <s v="999901"/>
    <s v="0 "/>
    <s v="NETO A PAGAR"/>
    <s v="6018075 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27"/>
    <s v="NOMINAS        "/>
    <n v="162000"/>
    <n v="0"/>
    <n v="162000"/>
    <s v="001300"/>
    <s v="0 "/>
    <s v="AUXILIO DE TRANSPORTE "/>
    <s v="6018075 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28"/>
    <s v="NOMINAS        "/>
    <n v="131000"/>
    <n v="0"/>
    <n v="131000"/>
    <s v="100004"/>
    <s v="0 "/>
    <s v="BONIFICACIÓN SALARIAL"/>
    <s v="6018075 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12"/>
    <s v="NOMINAS        "/>
    <n v="2059000"/>
    <n v="0"/>
    <n v="2059000"/>
    <s v="001050"/>
    <s v="0 "/>
    <s v="SALARIO                                     "/>
    <s v="6018075 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13"/>
    <s v="NOMINAS        "/>
    <n v="91998"/>
    <n v="0"/>
    <n v="91998"/>
    <s v="100001"/>
    <s v="0 "/>
    <s v="RECARGO FEST. NOCTURNO"/>
    <s v="6018075 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15"/>
    <s v="800224808      "/>
    <n v="0"/>
    <n v="132740"/>
    <n v="-132740"/>
    <s v="002210"/>
    <s v="0 "/>
    <s v="PENSIÓN EMPLEADO"/>
    <s v="6018075 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13"/>
    <s v="NOMINAS        "/>
    <n v="45999"/>
    <n v="0"/>
    <n v="45999"/>
    <s v="100020"/>
    <s v="0 "/>
    <s v="RECARGO DOMINICAL DIURNO"/>
    <s v="6018075 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17"/>
    <s v="800224808      "/>
    <n v="398260"/>
    <n v="0"/>
    <n v="398260"/>
    <s v="002221"/>
    <s v="0 "/>
    <s v="PENSIÓN PATRONO                                   "/>
    <s v="6018075 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15"/>
    <s v="800224808      "/>
    <n v="0"/>
    <n v="398260"/>
    <n v="-398260"/>
    <s v="002221"/>
    <s v="0 "/>
    <s v="PENSIÓN PATRONO                                   "/>
    <s v="6018075 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16"/>
    <s v="800130907      "/>
    <n v="60"/>
    <n v="0"/>
    <n v="60"/>
    <s v="002220"/>
    <s v="0 "/>
    <s v="SALUD PATRONO                                     "/>
    <s v="6018075 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14"/>
    <s v="800130907      "/>
    <n v="0"/>
    <n v="60"/>
    <n v="-60"/>
    <s v="002220"/>
    <s v="0 "/>
    <s v="SALUD PATRONO                                     "/>
    <s v="6018075 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13"/>
    <s v="NOMINAS        "/>
    <n v="423190"/>
    <n v="0"/>
    <n v="423190"/>
    <s v="001066"/>
    <s v="0 "/>
    <s v="RECARGO NOCT. DOMINICAL "/>
    <s v="6018075 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13"/>
    <s v="NOMINAS        "/>
    <n v="567320"/>
    <n v="0"/>
    <n v="567320"/>
    <s v="001060"/>
    <s v="0 "/>
    <s v="RECARGO NOCTURNO"/>
    <s v="6018075     "/>
    <n v="72868"/>
    <d v="2024-05-31T00:00:00"/>
    <m/>
    <n v="0"/>
    <s v="24053101-3    "/>
    <s v="2024"/>
    <s v="05"/>
    <d v="2024-05-31T00:00:00"/>
  </r>
  <r>
    <s v="01"/>
    <s v="800"/>
    <s v="800  "/>
    <s v="01 "/>
    <s v="103"/>
    <s v="32332     "/>
    <s v="0           "/>
    <s v="0           "/>
    <s v="0           "/>
    <s v="0           "/>
    <s v="0           "/>
    <s v="0           "/>
    <s v="0           "/>
    <x v="29"/>
    <s v="65705698       "/>
    <n v="0"/>
    <n v="223810"/>
    <n v="-223810"/>
    <s v="200003"/>
    <s v="0 "/>
    <s v="PRESTAMO EMPRESA"/>
    <s v="65705698    "/>
    <n v="72868"/>
    <d v="2024-05-31T00:00:00"/>
    <m/>
    <n v="0"/>
    <s v="24053101-3    "/>
    <s v="2024"/>
    <s v="05"/>
    <d v="2024-05-31T00:00:00"/>
  </r>
  <r>
    <s v="01"/>
    <s v="800"/>
    <s v="800  "/>
    <s v="01 "/>
    <s v="103"/>
    <s v="32332     "/>
    <s v="0           "/>
    <s v="0           "/>
    <s v="0           "/>
    <s v="0           "/>
    <s v="0           "/>
    <s v="0           "/>
    <s v="0           "/>
    <x v="30"/>
    <s v="65705698       "/>
    <n v="0"/>
    <n v="2540"/>
    <n v="-2540"/>
    <s v="200005"/>
    <s v="0 "/>
    <s v="PLAN EXEQUIAS"/>
    <s v="65705698    "/>
    <n v="72868"/>
    <d v="2024-05-31T00:00:00"/>
    <m/>
    <n v="0"/>
    <s v="24053101-3    "/>
    <s v="2024"/>
    <s v="05"/>
    <d v="2024-05-31T00:00:00"/>
  </r>
  <r>
    <s v="01"/>
    <s v="800"/>
    <s v="800  "/>
    <s v="01 "/>
    <s v="103"/>
    <s v="32332     "/>
    <s v="0           "/>
    <s v="0           "/>
    <s v="0           "/>
    <s v="0           "/>
    <s v="0           "/>
    <s v="0           "/>
    <s v="0           "/>
    <x v="38"/>
    <s v="800130907      "/>
    <n v="86667"/>
    <n v="0"/>
    <n v="86667"/>
    <s v="001150"/>
    <s v="0 "/>
    <s v="INC. POR ENFERMEDAD COMUN                         "/>
    <s v="65705698    "/>
    <n v="72868"/>
    <d v="2024-05-31T00:00:00"/>
    <m/>
    <n v="0"/>
    <s v="24053101-3    "/>
    <s v="2024"/>
    <s v="05"/>
    <d v="2024-05-31T00:00:00"/>
  </r>
  <r>
    <s v="01"/>
    <s v="800"/>
    <s v="800  "/>
    <s v="01 "/>
    <s v="103"/>
    <s v="32332     "/>
    <s v="0           "/>
    <s v="0           "/>
    <s v="0           "/>
    <s v="0           "/>
    <s v="0           "/>
    <s v="0           "/>
    <s v="0           "/>
    <x v="37"/>
    <s v="NOMINAS        "/>
    <n v="86667"/>
    <n v="0"/>
    <n v="86667"/>
    <s v="001151"/>
    <s v="0 "/>
    <s v="INC. ENFERMEDAD COMUN ASUMIDA                     "/>
    <s v="65705698    "/>
    <n v="72868"/>
    <d v="2024-05-31T00:00:00"/>
    <m/>
    <n v="0"/>
    <s v="24053101-3    "/>
    <s v="2024"/>
    <s v="05"/>
    <d v="2024-05-31T00:00:00"/>
  </r>
  <r>
    <s v="01"/>
    <s v="800"/>
    <s v="U900 "/>
    <s v="01 "/>
    <s v="103"/>
    <s v="32332     "/>
    <s v="0           "/>
    <s v="0           "/>
    <s v="0           "/>
    <s v="0           "/>
    <s v="0           "/>
    <s v="0           "/>
    <s v="0           "/>
    <x v="16"/>
    <s v="800130907      "/>
    <n v="100"/>
    <n v="0"/>
    <n v="100"/>
    <s v="002220"/>
    <s v="0 "/>
    <s v="SALUD PATRONO                                     "/>
    <s v="65705698    "/>
    <n v="72868"/>
    <d v="2024-05-31T00:00:00"/>
    <m/>
    <n v="0"/>
    <s v="24053101-3    "/>
    <s v="2024"/>
    <s v="05"/>
    <d v="2024-05-31T00:00:00"/>
  </r>
  <r>
    <s v="01"/>
    <s v="800"/>
    <s v="U900 "/>
    <s v="01 "/>
    <s v="103"/>
    <s v="32332     "/>
    <s v="0           "/>
    <s v="0           "/>
    <s v="0           "/>
    <s v="0           "/>
    <s v="0           "/>
    <s v="0           "/>
    <s v="0           "/>
    <x v="14"/>
    <s v="800130907      "/>
    <n v="0"/>
    <n v="100"/>
    <n v="-100"/>
    <s v="002220"/>
    <s v="0 "/>
    <s v="SALUD PATRONO                                     "/>
    <s v="65705698    "/>
    <n v="72868"/>
    <d v="2024-05-31T00:00:00"/>
    <m/>
    <n v="0"/>
    <s v="24053101-3    "/>
    <s v="2024"/>
    <s v="05"/>
    <d v="2024-05-31T00:00:00"/>
  </r>
  <r>
    <s v="01"/>
    <s v="800"/>
    <s v="800  "/>
    <s v="01 "/>
    <s v="103"/>
    <s v="32332     "/>
    <s v="0           "/>
    <s v="0           "/>
    <s v="0           "/>
    <s v="0           "/>
    <s v="0           "/>
    <s v="0           "/>
    <s v="0           "/>
    <x v="12"/>
    <s v="NOMINAS        "/>
    <n v="1126667"/>
    <n v="0"/>
    <n v="1126667"/>
    <s v="001050"/>
    <s v="0 "/>
    <s v="SALARIO                                     "/>
    <s v="65705698    "/>
    <n v="72868"/>
    <d v="2024-05-31T00:00:00"/>
    <m/>
    <n v="0"/>
    <s v="24053101-3    "/>
    <s v="2024"/>
    <s v="05"/>
    <d v="2024-05-31T00:00:00"/>
  </r>
  <r>
    <s v="01"/>
    <s v="800"/>
    <s v="800  "/>
    <s v="01 "/>
    <s v="103"/>
    <s v="32332     "/>
    <s v="0           "/>
    <s v="0           "/>
    <s v="0           "/>
    <s v="0           "/>
    <s v="0           "/>
    <s v="0           "/>
    <s v="0           "/>
    <x v="14"/>
    <s v="800130907      "/>
    <n v="0"/>
    <n v="52000"/>
    <n v="-52000"/>
    <s v="002205"/>
    <s v="0 "/>
    <s v="SALUD EMPLEADO"/>
    <s v="65705698    "/>
    <n v="72868"/>
    <d v="2024-05-31T00:00:00"/>
    <m/>
    <n v="0"/>
    <s v="24053101-3    "/>
    <s v="2024"/>
    <s v="05"/>
    <d v="2024-05-31T00:00:00"/>
  </r>
  <r>
    <s v="01"/>
    <s v="800"/>
    <s v="800  "/>
    <s v="01 "/>
    <s v="103"/>
    <s v="32332     "/>
    <s v="0           "/>
    <s v="0           "/>
    <s v="0           "/>
    <s v="0           "/>
    <s v="0           "/>
    <s v="0           "/>
    <s v="0           "/>
    <x v="27"/>
    <s v="NOMINAS        "/>
    <n v="140400"/>
    <n v="0"/>
    <n v="140400"/>
    <s v="001300"/>
    <s v="0 "/>
    <s v="AUXILIO DE TRANSPORTE "/>
    <s v="65705698    "/>
    <n v="72868"/>
    <d v="2024-05-31T00:00:00"/>
    <m/>
    <n v="0"/>
    <s v="24053101-3    "/>
    <s v="2024"/>
    <s v="05"/>
    <d v="2024-05-31T00:00:00"/>
  </r>
  <r>
    <s v="01"/>
    <s v="800"/>
    <s v="U900 "/>
    <s v="01 "/>
    <s v="103"/>
    <s v="32332     "/>
    <s v="0           "/>
    <s v="0           "/>
    <s v="0           "/>
    <s v="0           "/>
    <s v="0           "/>
    <s v="0           "/>
    <s v="0           "/>
    <x v="18"/>
    <s v="890903790      "/>
    <n v="27500"/>
    <n v="0"/>
    <n v="27500"/>
    <s v="002222"/>
    <s v="0 "/>
    <s v="RIESGO PROFESIONAL                                "/>
    <s v="65705698    "/>
    <n v="72868"/>
    <d v="2024-05-31T00:00:00"/>
    <m/>
    <n v="0"/>
    <s v="24053101-3    "/>
    <s v="2024"/>
    <s v="05"/>
    <d v="2024-05-31T00:00:00"/>
  </r>
  <r>
    <s v="01"/>
    <s v="800"/>
    <s v="U900 "/>
    <s v="01 "/>
    <s v="103"/>
    <s v="32332     "/>
    <s v="0           "/>
    <s v="0           "/>
    <s v="0           "/>
    <s v="0           "/>
    <s v="0           "/>
    <s v="0           "/>
    <s v="0           "/>
    <x v="19"/>
    <s v="890903790      "/>
    <n v="0"/>
    <n v="27500"/>
    <n v="-27500"/>
    <s v="002222"/>
    <s v="0 "/>
    <s v="RIESGO PROFESIONAL                                "/>
    <s v="65705698    "/>
    <n v="72868"/>
    <d v="2024-05-31T00:00:00"/>
    <m/>
    <n v="0"/>
    <s v="24053101-3    "/>
    <s v="2024"/>
    <s v="05"/>
    <d v="2024-05-31T00:00:00"/>
  </r>
  <r>
    <s v="01"/>
    <s v="800"/>
    <s v="U900 "/>
    <s v="01 "/>
    <s v="103"/>
    <s v="32332     "/>
    <s v="0           "/>
    <s v="0           "/>
    <s v="0           "/>
    <s v="0           "/>
    <s v="0           "/>
    <s v="0           "/>
    <s v="0           "/>
    <x v="17"/>
    <s v="800224808      "/>
    <n v="156100"/>
    <n v="0"/>
    <n v="156100"/>
    <s v="002221"/>
    <s v="0 "/>
    <s v="PENSIÓN PATRONO                                   "/>
    <s v="65705698    "/>
    <n v="72868"/>
    <d v="2024-05-31T00:00:00"/>
    <m/>
    <n v="0"/>
    <s v="24053101-3    "/>
    <s v="2024"/>
    <s v="05"/>
    <d v="2024-05-31T00:00:00"/>
  </r>
  <r>
    <s v="01"/>
    <s v="800"/>
    <s v="U900 "/>
    <s v="01 "/>
    <s v="103"/>
    <s v="32332     "/>
    <s v="0           "/>
    <s v="0           "/>
    <s v="0           "/>
    <s v="0           "/>
    <s v="0           "/>
    <s v="0           "/>
    <s v="0           "/>
    <x v="15"/>
    <s v="800224808      "/>
    <n v="0"/>
    <n v="156100"/>
    <n v="-156100"/>
    <s v="002221"/>
    <s v="0 "/>
    <s v="PENSIÓN PATRONO                                   "/>
    <s v="65705698    "/>
    <n v="72868"/>
    <d v="2024-05-31T00:00:00"/>
    <m/>
    <n v="0"/>
    <s v="24053101-3    "/>
    <s v="2024"/>
    <s v="05"/>
    <d v="2024-05-31T00:00:00"/>
  </r>
  <r>
    <s v="01"/>
    <s v="800"/>
    <s v="800  "/>
    <s v="01 "/>
    <s v="103"/>
    <s v="32332     "/>
    <s v="0           "/>
    <s v="0           "/>
    <s v="0           "/>
    <s v="0           "/>
    <s v="0           "/>
    <s v="0           "/>
    <s v="0           "/>
    <x v="22"/>
    <s v="NOMINAS        "/>
    <n v="0"/>
    <n v="1110051"/>
    <n v="-1110051"/>
    <s v="999901"/>
    <s v="0 "/>
    <s v="NETO A PAGAR"/>
    <s v="65705698    "/>
    <n v="72868"/>
    <d v="2024-05-31T00:00:00"/>
    <m/>
    <n v="0"/>
    <s v="24053101-3    "/>
    <s v="2024"/>
    <s v="05"/>
    <d v="2024-05-31T00:00:00"/>
  </r>
  <r>
    <s v="01"/>
    <s v="800"/>
    <s v="800  "/>
    <s v="01 "/>
    <s v="103"/>
    <s v="32332     "/>
    <s v="0           "/>
    <s v="0           "/>
    <s v="0           "/>
    <s v="0           "/>
    <s v="0           "/>
    <s v="0           "/>
    <s v="0           "/>
    <x v="15"/>
    <s v="800224808      "/>
    <n v="0"/>
    <n v="52000"/>
    <n v="-52000"/>
    <s v="002210"/>
    <s v="0 "/>
    <s v="PENSIÓN EMPLEADO"/>
    <s v="65705698    "/>
    <n v="72868"/>
    <d v="2024-05-31T00:00:00"/>
    <m/>
    <n v="0"/>
    <s v="24053101-3    "/>
    <s v="2024"/>
    <s v="05"/>
    <d v="2024-05-31T00:00:00"/>
  </r>
  <r>
    <s v="01"/>
    <s v="800"/>
    <s v="U900 "/>
    <s v="01 "/>
    <s v="103"/>
    <s v="32332     "/>
    <s v="0           "/>
    <s v="0           "/>
    <s v="0           "/>
    <s v="0           "/>
    <s v="0           "/>
    <s v="0           "/>
    <s v="0           "/>
    <x v="20"/>
    <s v="860007336      "/>
    <n v="45100"/>
    <n v="0"/>
    <n v="45100"/>
    <s v="002910"/>
    <s v="0 "/>
    <s v="APORTE CAJA COMPENSACIÓN                          "/>
    <s v="65705698    "/>
    <n v="72868"/>
    <d v="2024-05-31T00:00:00"/>
    <m/>
    <n v="0"/>
    <s v="24053101-3    "/>
    <s v="2024"/>
    <s v="05"/>
    <d v="2024-05-31T00:00:00"/>
  </r>
  <r>
    <s v="01"/>
    <s v="800"/>
    <s v="U900 "/>
    <s v="01 "/>
    <s v="103"/>
    <s v="32332     "/>
    <s v="0           "/>
    <s v="0           "/>
    <s v="0           "/>
    <s v="0           "/>
    <s v="0           "/>
    <s v="0           "/>
    <s v="0           "/>
    <x v="21"/>
    <s v="860007336      "/>
    <n v="0"/>
    <n v="45100"/>
    <n v="-45100"/>
    <s v="002910"/>
    <s v="0 "/>
    <s v="APORTE CAJA COMPENSACIÓN                          "/>
    <s v="65705698    "/>
    <n v="72868"/>
    <d v="2024-05-31T00:00:00"/>
    <m/>
    <n v="0"/>
    <s v="24053101-3    "/>
    <s v="2024"/>
    <s v="05"/>
    <d v="2024-05-31T00:00:00"/>
  </r>
  <r>
    <s v="01"/>
    <s v="800"/>
    <s v="800  "/>
    <s v="01 "/>
    <s v="104"/>
    <s v="32332     "/>
    <s v="0           "/>
    <s v="0           "/>
    <s v="0           "/>
    <s v="0           "/>
    <s v="0           "/>
    <s v="0           "/>
    <s v="0           "/>
    <x v="15"/>
    <s v="800229739      "/>
    <n v="0"/>
    <n v="52000"/>
    <n v="-52000"/>
    <s v="002210"/>
    <s v="0 "/>
    <s v="PENSIÓN EMPLEADO"/>
    <s v="65824599    "/>
    <n v="72868"/>
    <d v="2024-05-31T00:00:00"/>
    <m/>
    <n v="0"/>
    <s v="24053101-3    "/>
    <s v="2024"/>
    <s v="05"/>
    <d v="2024-05-31T00:00:00"/>
  </r>
  <r>
    <s v="01"/>
    <s v="800"/>
    <s v="800  "/>
    <s v="01 "/>
    <s v="104"/>
    <s v="32332     "/>
    <s v="0           "/>
    <s v="0           "/>
    <s v="0           "/>
    <s v="0           "/>
    <s v="0           "/>
    <s v="0           "/>
    <s v="0           "/>
    <x v="14"/>
    <s v="830003564      "/>
    <n v="0"/>
    <n v="52000"/>
    <n v="-52000"/>
    <s v="002205"/>
    <s v="0 "/>
    <s v="SALUD EMPLEADO"/>
    <s v="65824599    "/>
    <n v="72868"/>
    <d v="2024-05-31T00:00:00"/>
    <m/>
    <n v="0"/>
    <s v="24053101-3    "/>
    <s v="2024"/>
    <s v="05"/>
    <d v="2024-05-31T00:00:00"/>
  </r>
  <r>
    <s v="01"/>
    <s v="800"/>
    <s v="800  "/>
    <s v="01 "/>
    <s v="104"/>
    <s v="32332     "/>
    <s v="0           "/>
    <s v="0           "/>
    <s v="0           "/>
    <s v="0           "/>
    <s v="0           "/>
    <s v="0           "/>
    <s v="0           "/>
    <x v="22"/>
    <s v="NOMINAS        "/>
    <n v="0"/>
    <n v="1191395"/>
    <n v="-1191395"/>
    <s v="999901"/>
    <s v="0 "/>
    <s v="NETO A PAGAR"/>
    <s v="65824599    "/>
    <n v="72868"/>
    <d v="2024-05-31T00:00:00"/>
    <m/>
    <n v="0"/>
    <s v="24053101-3    "/>
    <s v="2024"/>
    <s v="05"/>
    <d v="2024-05-31T00:00:00"/>
  </r>
  <r>
    <s v="01"/>
    <s v="800"/>
    <s v="U900 "/>
    <s v="01 "/>
    <s v="104"/>
    <s v="32332     "/>
    <s v="0           "/>
    <s v="0           "/>
    <s v="0           "/>
    <s v="0           "/>
    <s v="0           "/>
    <s v="0           "/>
    <s v="0           "/>
    <x v="16"/>
    <s v="830003564      "/>
    <n v="100"/>
    <n v="0"/>
    <n v="100"/>
    <s v="002220"/>
    <s v="0 "/>
    <s v="SALUD PATRONO                                     "/>
    <s v="65824599    "/>
    <n v="72868"/>
    <d v="2024-05-31T00:00:00"/>
    <m/>
    <n v="0"/>
    <s v="24053101-3    "/>
    <s v="2024"/>
    <s v="05"/>
    <d v="2024-05-31T00:00:00"/>
  </r>
  <r>
    <s v="01"/>
    <s v="800"/>
    <s v="U900 "/>
    <s v="01 "/>
    <s v="104"/>
    <s v="32332     "/>
    <s v="0           "/>
    <s v="0           "/>
    <s v="0           "/>
    <s v="0           "/>
    <s v="0           "/>
    <s v="0           "/>
    <s v="0           "/>
    <x v="14"/>
    <s v="830003564      "/>
    <n v="0"/>
    <n v="100"/>
    <n v="-100"/>
    <s v="002220"/>
    <s v="0 "/>
    <s v="SALUD PATRONO                                     "/>
    <s v="65824599    "/>
    <n v="72868"/>
    <d v="2024-05-31T00:00:00"/>
    <m/>
    <n v="0"/>
    <s v="24053101-3    "/>
    <s v="2024"/>
    <s v="05"/>
    <d v="2024-05-31T00:00:00"/>
  </r>
  <r>
    <s v="01"/>
    <s v="800"/>
    <s v="800  "/>
    <s v="01 "/>
    <s v="104"/>
    <s v="32332     "/>
    <s v="0           "/>
    <s v="0           "/>
    <s v="0           "/>
    <s v="0           "/>
    <s v="0           "/>
    <s v="0           "/>
    <s v="0           "/>
    <x v="38"/>
    <s v="830003564      "/>
    <n v="1300001"/>
    <n v="0"/>
    <n v="1300001"/>
    <s v="001150"/>
    <s v="0 "/>
    <s v="INC. POR ENFERMEDAD COMUN                         "/>
    <s v="65824599    "/>
    <n v="72868"/>
    <d v="2024-05-31T00:00:00"/>
    <m/>
    <n v="0"/>
    <s v="24053101-3    "/>
    <s v="2024"/>
    <s v="05"/>
    <d v="2024-05-31T00:00:00"/>
  </r>
  <r>
    <s v="01"/>
    <s v="800"/>
    <s v="800  "/>
    <s v="01 "/>
    <s v="104"/>
    <s v="32332     "/>
    <s v="0           "/>
    <s v="0           "/>
    <s v="0           "/>
    <s v="0           "/>
    <s v="0           "/>
    <s v="0           "/>
    <s v="0           "/>
    <x v="30"/>
    <s v="65824599       "/>
    <n v="0"/>
    <n v="2066"/>
    <n v="-2066"/>
    <s v="200004"/>
    <s v="0 "/>
    <s v="DESCUENTO POLIZA DE VIDA"/>
    <s v="65824599    "/>
    <n v="72868"/>
    <d v="2024-05-31T00:00:00"/>
    <m/>
    <n v="0"/>
    <s v="24053101-3    "/>
    <s v="2024"/>
    <s v="05"/>
    <d v="2024-05-31T00:00:00"/>
  </r>
  <r>
    <s v="01"/>
    <s v="800"/>
    <s v="800  "/>
    <s v="01 "/>
    <s v="104"/>
    <s v="32332     "/>
    <s v="0           "/>
    <s v="0           "/>
    <s v="0           "/>
    <s v="0           "/>
    <s v="0           "/>
    <s v="0           "/>
    <s v="0           "/>
    <x v="30"/>
    <s v="65824599       "/>
    <n v="0"/>
    <n v="2540"/>
    <n v="-2540"/>
    <s v="200005"/>
    <s v="0 "/>
    <s v="PLAN EXEQUIAS"/>
    <s v="65824599    "/>
    <n v="72868"/>
    <d v="2024-05-31T00:00:00"/>
    <m/>
    <n v="0"/>
    <s v="24053101-3    "/>
    <s v="2024"/>
    <s v="05"/>
    <d v="2024-05-31T00:00:00"/>
  </r>
  <r>
    <s v="01"/>
    <s v="800"/>
    <s v="U900 "/>
    <s v="01 "/>
    <s v="104"/>
    <s v="32332     "/>
    <s v="0           "/>
    <s v="0           "/>
    <s v="0           "/>
    <s v="0           "/>
    <s v="0           "/>
    <s v="0           "/>
    <s v="0           "/>
    <x v="17"/>
    <s v="800229739      "/>
    <n v="156100"/>
    <n v="0"/>
    <n v="156100"/>
    <s v="002221"/>
    <s v="0 "/>
    <s v="PENSIÓN PATRONO                                   "/>
    <s v="65824599    "/>
    <n v="72868"/>
    <d v="2024-05-31T00:00:00"/>
    <m/>
    <n v="0"/>
    <s v="24053101-3    "/>
    <s v="2024"/>
    <s v="05"/>
    <d v="2024-05-31T00:00:00"/>
  </r>
  <r>
    <s v="01"/>
    <s v="800"/>
    <s v="U900 "/>
    <s v="01 "/>
    <s v="104"/>
    <s v="32332     "/>
    <s v="0           "/>
    <s v="0           "/>
    <s v="0           "/>
    <s v="0           "/>
    <s v="0           "/>
    <s v="0           "/>
    <s v="0           "/>
    <x v="15"/>
    <s v="800229739      "/>
    <n v="0"/>
    <n v="156100"/>
    <n v="-156100"/>
    <s v="002221"/>
    <s v="0 "/>
    <s v="PENSIÓN PATRONO                                   "/>
    <s v="65824599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1     "/>
    <s v="0           "/>
    <s v="0           "/>
    <s v="0           "/>
    <s v="0           "/>
    <s v="0           "/>
    <s v="0           "/>
    <s v="0           "/>
    <x v="30"/>
    <s v="6646630        "/>
    <n v="0"/>
    <n v="10160"/>
    <n v="-10160"/>
    <s v="200005"/>
    <s v="0 "/>
    <s v="PLAN EXEQUIAS"/>
    <s v="6646630 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1     "/>
    <s v="0           "/>
    <s v="0           "/>
    <s v="0           "/>
    <s v="0           "/>
    <s v="0           "/>
    <s v="0           "/>
    <s v="0           "/>
    <x v="30"/>
    <s v="6646630        "/>
    <n v="0"/>
    <n v="39344"/>
    <n v="-39344"/>
    <s v="200004"/>
    <s v="0 "/>
    <s v="DESCUENTO POLIZA DE VIDA"/>
    <s v="6646630 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1     "/>
    <s v="0           "/>
    <s v="0           "/>
    <s v="0           "/>
    <s v="0           "/>
    <s v="0           "/>
    <s v="0           "/>
    <s v="0           "/>
    <x v="41"/>
    <s v="NOMINAS        "/>
    <n v="500000"/>
    <n v="0"/>
    <n v="500000"/>
    <s v="100007"/>
    <s v="0 "/>
    <s v="AUXILIO DE VIVIENDA"/>
    <s v="6646630 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1     "/>
    <s v="0           "/>
    <s v="0           "/>
    <s v="0           "/>
    <s v="0           "/>
    <s v="0           "/>
    <s v="0           "/>
    <s v="0           "/>
    <x v="12"/>
    <s v="NOMINAS        "/>
    <n v="7180000"/>
    <n v="0"/>
    <n v="7180000"/>
    <s v="001050"/>
    <s v="0 "/>
    <s v="SALARIO                                     "/>
    <s v="6646630 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1     "/>
    <s v="0           "/>
    <s v="0           "/>
    <s v="0           "/>
    <s v="0           "/>
    <s v="0           "/>
    <s v="0           "/>
    <s v="0           "/>
    <x v="36"/>
    <s v="800224808      "/>
    <n v="0"/>
    <n v="71800"/>
    <n v="-71800"/>
    <s v="002215"/>
    <s v="0 "/>
    <s v="FONDO DE SOLIDARIDAD                              "/>
    <s v="6646630 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1     "/>
    <s v="0           "/>
    <s v="0           "/>
    <s v="0           "/>
    <s v="0           "/>
    <s v="0           "/>
    <s v="0           "/>
    <s v="0           "/>
    <x v="18"/>
    <s v="890903790      "/>
    <n v="175000"/>
    <n v="0"/>
    <n v="175000"/>
    <s v="002222"/>
    <s v="0 "/>
    <s v="RIESGO PROFESIONAL                                "/>
    <s v="6646630 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1     "/>
    <s v="0           "/>
    <s v="0           "/>
    <s v="0           "/>
    <s v="0           "/>
    <s v="0           "/>
    <s v="0           "/>
    <s v="0           "/>
    <x v="19"/>
    <s v="890903790      "/>
    <n v="0"/>
    <n v="175000"/>
    <n v="-175000"/>
    <s v="002222"/>
    <s v="0 "/>
    <s v="RIESGO PROFESIONAL                                "/>
    <s v="6646630 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1     "/>
    <s v="0           "/>
    <s v="0           "/>
    <s v="0           "/>
    <s v="0           "/>
    <s v="0           "/>
    <s v="0           "/>
    <s v="0           "/>
    <x v="22"/>
    <s v="NOMINAS        "/>
    <n v="0"/>
    <n v="6941296"/>
    <n v="-6941296"/>
    <s v="999901"/>
    <s v="0 "/>
    <s v="NETO A PAGAR"/>
    <s v="6646630 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1     "/>
    <s v="0           "/>
    <s v="0           "/>
    <s v="0           "/>
    <s v="0           "/>
    <s v="0           "/>
    <s v="0           "/>
    <s v="0           "/>
    <x v="17"/>
    <s v="800224808      "/>
    <n v="861600"/>
    <n v="0"/>
    <n v="861600"/>
    <s v="002221"/>
    <s v="0 "/>
    <s v="PENSIÓN PATRONO                                   "/>
    <s v="6646630 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1     "/>
    <s v="0           "/>
    <s v="0           "/>
    <s v="0           "/>
    <s v="0           "/>
    <s v="0           "/>
    <s v="0           "/>
    <s v="0           "/>
    <x v="15"/>
    <s v="800224808      "/>
    <n v="0"/>
    <n v="861600"/>
    <n v="-861600"/>
    <s v="002221"/>
    <s v="0 "/>
    <s v="PENSIÓN PATRONO                                   "/>
    <s v="6646630 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1     "/>
    <s v="0           "/>
    <s v="0           "/>
    <s v="0           "/>
    <s v="0           "/>
    <s v="0           "/>
    <s v="0           "/>
    <s v="0           "/>
    <x v="14"/>
    <s v="800251440      "/>
    <n v="0"/>
    <n v="287200"/>
    <n v="-287200"/>
    <s v="002205"/>
    <s v="0 "/>
    <s v="SALUD EMPLEADO"/>
    <s v="6646630 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1     "/>
    <s v="0           "/>
    <s v="0           "/>
    <s v="0           "/>
    <s v="0           "/>
    <s v="0           "/>
    <s v="0           "/>
    <s v="0           "/>
    <x v="20"/>
    <s v="860007336      "/>
    <n v="287200"/>
    <n v="0"/>
    <n v="287200"/>
    <s v="002910"/>
    <s v="0 "/>
    <s v="APORTE CAJA COMPENSACIÓN                          "/>
    <s v="6646630 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1     "/>
    <s v="0           "/>
    <s v="0           "/>
    <s v="0           "/>
    <s v="0           "/>
    <s v="0           "/>
    <s v="0           "/>
    <s v="0           "/>
    <x v="21"/>
    <s v="860007336      "/>
    <n v="0"/>
    <n v="287200"/>
    <n v="-287200"/>
    <s v="002910"/>
    <s v="0 "/>
    <s v="APORTE CAJA COMPENSACIÓN                          "/>
    <s v="6646630 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1     "/>
    <s v="0           "/>
    <s v="0           "/>
    <s v="0           "/>
    <s v="0           "/>
    <s v="0           "/>
    <s v="0           "/>
    <s v="0           "/>
    <x v="34"/>
    <s v="800197268      "/>
    <n v="0"/>
    <n v="43000"/>
    <n v="-43000"/>
    <s v="003300"/>
    <s v="0 "/>
    <s v="RETENCIÓN EN LA FUENTE                            "/>
    <s v="6646630     "/>
    <n v="72868"/>
    <d v="2024-05-31T00:00:00"/>
    <m/>
    <n v="4699350"/>
    <s v="24053101-3    "/>
    <s v="2024"/>
    <s v="05"/>
    <d v="2024-05-31T00:00:00"/>
  </r>
  <r>
    <s v="01"/>
    <s v="800"/>
    <s v="800  "/>
    <s v="01 "/>
    <s v="101"/>
    <s v="39001     "/>
    <s v="0           "/>
    <s v="0           "/>
    <s v="0           "/>
    <s v="0           "/>
    <s v="0           "/>
    <s v="0           "/>
    <s v="0           "/>
    <x v="15"/>
    <s v="800224808      "/>
    <n v="0"/>
    <n v="287200"/>
    <n v="-287200"/>
    <s v="002210"/>
    <s v="0 "/>
    <s v="PENSIÓN EMPLEADO"/>
    <s v="6646630     "/>
    <n v="72868"/>
    <d v="2024-05-31T00:00:00"/>
    <m/>
    <n v="0"/>
    <s v="24053101-3    "/>
    <s v="2024"/>
    <s v="05"/>
    <d v="2024-05-31T00:00:00"/>
  </r>
  <r>
    <s v="01"/>
    <s v="800"/>
    <s v="U900 "/>
    <s v="01 "/>
    <s v="171"/>
    <s v="32433     "/>
    <s v="0           "/>
    <s v="0           "/>
    <s v="0           "/>
    <s v="0           "/>
    <s v="0           "/>
    <s v="0           "/>
    <s v="0           "/>
    <x v="20"/>
    <s v="860007336      "/>
    <n v="262300"/>
    <n v="0"/>
    <n v="262300"/>
    <s v="002910"/>
    <s v="0 "/>
    <s v="APORTE CAJA COMPENSACIÓN                          "/>
    <s v="72292372    "/>
    <n v="72868"/>
    <d v="2024-05-31T00:00:00"/>
    <m/>
    <n v="0"/>
    <s v="24053101-3    "/>
    <s v="2024"/>
    <s v="05"/>
    <d v="2024-05-31T00:00:00"/>
  </r>
  <r>
    <s v="01"/>
    <s v="800"/>
    <s v="U900 "/>
    <s v="01 "/>
    <s v="171"/>
    <s v="32433     "/>
    <s v="0           "/>
    <s v="0           "/>
    <s v="0           "/>
    <s v="0           "/>
    <s v="0           "/>
    <s v="0           "/>
    <s v="0           "/>
    <x v="21"/>
    <s v="860007336      "/>
    <n v="0"/>
    <n v="262300"/>
    <n v="-262300"/>
    <s v="002910"/>
    <s v="0 "/>
    <s v="APORTE CAJA COMPENSACIÓN                          "/>
    <s v="72292372    "/>
    <n v="72868"/>
    <d v="2024-05-31T00:00:00"/>
    <m/>
    <n v="0"/>
    <s v="24053101-3    "/>
    <s v="2024"/>
    <s v="05"/>
    <d v="2024-05-31T00:00:00"/>
  </r>
  <r>
    <s v="01"/>
    <s v="800"/>
    <s v="800  "/>
    <s v="01 "/>
    <s v="171"/>
    <s v="32433     "/>
    <s v="0           "/>
    <s v="0           "/>
    <s v="0           "/>
    <s v="0           "/>
    <s v="0           "/>
    <s v="0           "/>
    <s v="0           "/>
    <x v="14"/>
    <s v="800251440      "/>
    <n v="0"/>
    <n v="262280"/>
    <n v="-262280"/>
    <s v="002205"/>
    <s v="0 "/>
    <s v="SALUD EMPLEADO"/>
    <s v="72292372    "/>
    <n v="72868"/>
    <d v="2024-05-31T00:00:00"/>
    <m/>
    <n v="0"/>
    <s v="24053101-3    "/>
    <s v="2024"/>
    <s v="05"/>
    <d v="2024-05-31T00:00:00"/>
  </r>
  <r>
    <s v="01"/>
    <s v="800"/>
    <s v="U900 "/>
    <s v="01 "/>
    <s v="171"/>
    <s v="32433     "/>
    <s v="0           "/>
    <s v="0           "/>
    <s v="0           "/>
    <s v="0           "/>
    <s v="0           "/>
    <s v="0           "/>
    <s v="0           "/>
    <x v="18"/>
    <s v="890903790      "/>
    <n v="159800"/>
    <n v="0"/>
    <n v="159800"/>
    <s v="002222"/>
    <s v="0 "/>
    <s v="RIESGO PROFESIONAL                                "/>
    <s v="72292372    "/>
    <n v="72868"/>
    <d v="2024-05-31T00:00:00"/>
    <m/>
    <n v="0"/>
    <s v="24053101-3    "/>
    <s v="2024"/>
    <s v="05"/>
    <d v="2024-05-31T00:00:00"/>
  </r>
  <r>
    <s v="01"/>
    <s v="800"/>
    <s v="U900 "/>
    <s v="01 "/>
    <s v="171"/>
    <s v="32433     "/>
    <s v="0           "/>
    <s v="0           "/>
    <s v="0           "/>
    <s v="0           "/>
    <s v="0           "/>
    <s v="0           "/>
    <s v="0           "/>
    <x v="19"/>
    <s v="890903790      "/>
    <n v="0"/>
    <n v="159800"/>
    <n v="-159800"/>
    <s v="002222"/>
    <s v="0 "/>
    <s v="RIESGO PROFESIONAL                                "/>
    <s v="72292372    "/>
    <n v="72868"/>
    <d v="2024-05-31T00:00:00"/>
    <m/>
    <n v="0"/>
    <s v="24053101-3    "/>
    <s v="2024"/>
    <s v="05"/>
    <d v="2024-05-31T00:00:00"/>
  </r>
  <r>
    <s v="01"/>
    <s v="800"/>
    <s v="800  "/>
    <s v="01 "/>
    <s v="171"/>
    <s v="32433     "/>
    <s v="0           "/>
    <s v="0           "/>
    <s v="0           "/>
    <s v="0           "/>
    <s v="0           "/>
    <s v="0           "/>
    <s v="0           "/>
    <x v="22"/>
    <s v="NOMINAS        "/>
    <n v="0"/>
    <n v="5966840"/>
    <n v="-5966840"/>
    <s v="999901"/>
    <s v="0 "/>
    <s v="NETO A PAGAR"/>
    <s v="72292372    "/>
    <n v="72868"/>
    <d v="2024-05-31T00:00:00"/>
    <m/>
    <n v="0"/>
    <s v="24053101-3    "/>
    <s v="2024"/>
    <s v="05"/>
    <d v="2024-05-31T00:00:00"/>
  </r>
  <r>
    <s v="01"/>
    <s v="800"/>
    <s v="800  "/>
    <s v="01 "/>
    <s v="171"/>
    <s v="32433     "/>
    <s v="0           "/>
    <s v="0           "/>
    <s v="0           "/>
    <s v="0           "/>
    <s v="0           "/>
    <s v="0           "/>
    <s v="0           "/>
    <x v="15"/>
    <s v="800224808      "/>
    <n v="0"/>
    <n v="262280"/>
    <n v="-262280"/>
    <s v="002210"/>
    <s v="0 "/>
    <s v="PENSIÓN EMPLEADO"/>
    <s v="72292372    "/>
    <n v="72868"/>
    <d v="2024-05-31T00:00:00"/>
    <m/>
    <n v="0"/>
    <s v="24053101-3    "/>
    <s v="2024"/>
    <s v="05"/>
    <d v="2024-05-31T00:00:00"/>
  </r>
  <r>
    <s v="01"/>
    <s v="800"/>
    <s v="800  "/>
    <s v="01 "/>
    <s v="171"/>
    <s v="32433     "/>
    <s v="0           "/>
    <s v="0           "/>
    <s v="0           "/>
    <s v="0           "/>
    <s v="0           "/>
    <s v="0           "/>
    <s v="0           "/>
    <x v="36"/>
    <s v="800224808      "/>
    <n v="0"/>
    <n v="65600"/>
    <n v="-65600"/>
    <s v="002215"/>
    <s v="0 "/>
    <s v="FONDO DE SOLIDARIDAD                              "/>
    <s v="72292372    "/>
    <n v="72868"/>
    <d v="2024-05-31T00:00:00"/>
    <m/>
    <n v="0"/>
    <s v="24053101-3    "/>
    <s v="2024"/>
    <s v="05"/>
    <d v="2024-05-31T00:00:00"/>
  </r>
  <r>
    <s v="01"/>
    <s v="800"/>
    <s v="800  "/>
    <s v="01 "/>
    <s v="171"/>
    <s v="32433     "/>
    <s v="0           "/>
    <s v="0           "/>
    <s v="0           "/>
    <s v="0           "/>
    <s v="0           "/>
    <s v="0           "/>
    <s v="0           "/>
    <x v="12"/>
    <s v="NOMINAS        "/>
    <n v="6557000"/>
    <n v="0"/>
    <n v="6557000"/>
    <s v="001050"/>
    <s v="0 "/>
    <s v="SALARIO                                     "/>
    <s v="72292372    "/>
    <n v="72868"/>
    <d v="2024-05-31T00:00:00"/>
    <m/>
    <n v="0"/>
    <s v="24053101-3    "/>
    <s v="2024"/>
    <s v="05"/>
    <d v="2024-05-31T00:00:00"/>
  </r>
  <r>
    <s v="01"/>
    <s v="800"/>
    <s v="U900 "/>
    <s v="01 "/>
    <s v="171"/>
    <s v="32433     "/>
    <s v="0           "/>
    <s v="0           "/>
    <s v="0           "/>
    <s v="0           "/>
    <s v="0           "/>
    <s v="0           "/>
    <s v="0           "/>
    <x v="16"/>
    <s v="800251440      "/>
    <n v="20"/>
    <n v="0"/>
    <n v="20"/>
    <s v="002220"/>
    <s v="0 "/>
    <s v="SALUD PATRONO                                     "/>
    <s v="72292372    "/>
    <n v="72868"/>
    <d v="2024-05-31T00:00:00"/>
    <m/>
    <n v="0"/>
    <s v="24053101-3    "/>
    <s v="2024"/>
    <s v="05"/>
    <d v="2024-05-31T00:00:00"/>
  </r>
  <r>
    <s v="01"/>
    <s v="800"/>
    <s v="U900 "/>
    <s v="01 "/>
    <s v="171"/>
    <s v="32433     "/>
    <s v="0           "/>
    <s v="0           "/>
    <s v="0           "/>
    <s v="0           "/>
    <s v="0           "/>
    <s v="0           "/>
    <s v="0           "/>
    <x v="14"/>
    <s v="800251440      "/>
    <n v="0"/>
    <n v="20"/>
    <n v="-20"/>
    <s v="002220"/>
    <s v="0 "/>
    <s v="SALUD PATRONO                                     "/>
    <s v="72292372    "/>
    <n v="72868"/>
    <d v="2024-05-31T00:00:00"/>
    <m/>
    <n v="0"/>
    <s v="24053101-3    "/>
    <s v="2024"/>
    <s v="05"/>
    <d v="2024-05-31T00:00:00"/>
  </r>
  <r>
    <s v="01"/>
    <s v="800"/>
    <s v="U900 "/>
    <s v="01 "/>
    <s v="171"/>
    <s v="32433     "/>
    <s v="0           "/>
    <s v="0           "/>
    <s v="0           "/>
    <s v="0           "/>
    <s v="0           "/>
    <s v="0           "/>
    <s v="0           "/>
    <x v="17"/>
    <s v="800224808      "/>
    <n v="786920"/>
    <n v="0"/>
    <n v="786920"/>
    <s v="002221"/>
    <s v="0 "/>
    <s v="PENSIÓN PATRONO                                   "/>
    <s v="72292372    "/>
    <n v="72868"/>
    <d v="2024-05-31T00:00:00"/>
    <m/>
    <n v="0"/>
    <s v="24053101-3    "/>
    <s v="2024"/>
    <s v="05"/>
    <d v="2024-05-31T00:00:00"/>
  </r>
  <r>
    <s v="01"/>
    <s v="800"/>
    <s v="U900 "/>
    <s v="01 "/>
    <s v="171"/>
    <s v="32433     "/>
    <s v="0           "/>
    <s v="0           "/>
    <s v="0           "/>
    <s v="0           "/>
    <s v="0           "/>
    <s v="0           "/>
    <s v="0           "/>
    <x v="15"/>
    <s v="800224808      "/>
    <n v="0"/>
    <n v="786920"/>
    <n v="-786920"/>
    <s v="002221"/>
    <s v="0 "/>
    <s v="PENSIÓN PATRONO                                   "/>
    <s v="72292372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90401    "/>
    <s v="0           "/>
    <s v="0           "/>
    <s v="0           "/>
    <s v="0           "/>
    <s v="0           "/>
    <s v="0           "/>
    <s v="0           "/>
    <x v="29"/>
    <s v="79005187       "/>
    <n v="0"/>
    <n v="171478"/>
    <n v="-171478"/>
    <s v="200003"/>
    <s v="0 "/>
    <s v="PRESTAMO EMPRESA"/>
    <s v="79005187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90401    "/>
    <s v="0           "/>
    <s v="0           "/>
    <s v="0           "/>
    <s v="0           "/>
    <s v="0           "/>
    <s v="0           "/>
    <s v="0           "/>
    <x v="35"/>
    <s v="830003564      "/>
    <n v="20"/>
    <n v="0"/>
    <n v="20"/>
    <s v="002220"/>
    <s v="0 "/>
    <s v="SALUD PATRONO                                     "/>
    <s v="79005187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90401    "/>
    <s v="0           "/>
    <s v="0           "/>
    <s v="0           "/>
    <s v="0           "/>
    <s v="0           "/>
    <s v="0           "/>
    <s v="0           "/>
    <x v="14"/>
    <s v="830003564      "/>
    <n v="0"/>
    <n v="20"/>
    <n v="-20"/>
    <s v="002220"/>
    <s v="0 "/>
    <s v="SALUD PATRONO                                     "/>
    <s v="79005187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90401    "/>
    <s v="0           "/>
    <s v="0           "/>
    <s v="0           "/>
    <s v="0           "/>
    <s v="0           "/>
    <s v="0           "/>
    <s v="0           "/>
    <x v="23"/>
    <s v="NOMINAS        "/>
    <n v="2247000"/>
    <n v="0"/>
    <n v="2247000"/>
    <s v="001050"/>
    <s v="0 "/>
    <s v="SALARIO                                     "/>
    <s v="79005187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90401    "/>
    <s v="0           "/>
    <s v="0           "/>
    <s v="0           "/>
    <s v="0           "/>
    <s v="0           "/>
    <s v="0           "/>
    <s v="0           "/>
    <x v="33"/>
    <s v="NOMINAS        "/>
    <n v="162000"/>
    <n v="0"/>
    <n v="162000"/>
    <s v="001300"/>
    <s v="0 "/>
    <s v="AUXILIO DE TRANSPORTE "/>
    <s v="79005187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90401    "/>
    <s v="0           "/>
    <s v="0           "/>
    <s v="0           "/>
    <s v="0           "/>
    <s v="0           "/>
    <s v="0           "/>
    <s v="0           "/>
    <x v="24"/>
    <s v="800224808      "/>
    <n v="269720"/>
    <n v="0"/>
    <n v="269720"/>
    <s v="002221"/>
    <s v="0 "/>
    <s v="PENSIÓN PATRONO                                   "/>
    <s v="79005187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90401    "/>
    <s v="0           "/>
    <s v="0           "/>
    <s v="0           "/>
    <s v="0           "/>
    <s v="0           "/>
    <s v="0           "/>
    <s v="0           "/>
    <x v="15"/>
    <s v="800224808      "/>
    <n v="0"/>
    <n v="269720"/>
    <n v="-269720"/>
    <s v="002221"/>
    <s v="0 "/>
    <s v="PENSIÓN PATRONO                                   "/>
    <s v="79005187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90401    "/>
    <s v="0           "/>
    <s v="0           "/>
    <s v="0           "/>
    <s v="0           "/>
    <s v="0           "/>
    <s v="0           "/>
    <s v="0           "/>
    <x v="22"/>
    <s v="NOMINAS        "/>
    <n v="0"/>
    <n v="2057762"/>
    <n v="-2057762"/>
    <s v="999901"/>
    <s v="0 "/>
    <s v="NETO A PAGAR"/>
    <s v="79005187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90401    "/>
    <s v="0           "/>
    <s v="0           "/>
    <s v="0           "/>
    <s v="0           "/>
    <s v="0           "/>
    <s v="0           "/>
    <s v="0           "/>
    <x v="25"/>
    <s v="890903790      "/>
    <n v="54800"/>
    <n v="0"/>
    <n v="54800"/>
    <s v="002222"/>
    <s v="0 "/>
    <s v="RIESGO PROFESIONAL                                "/>
    <s v="79005187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90401    "/>
    <s v="0           "/>
    <s v="0           "/>
    <s v="0           "/>
    <s v="0           "/>
    <s v="0           "/>
    <s v="0           "/>
    <s v="0           "/>
    <x v="19"/>
    <s v="890903790      "/>
    <n v="0"/>
    <n v="54800"/>
    <n v="-54800"/>
    <s v="002222"/>
    <s v="0 "/>
    <s v="RIESGO PROFESIONAL                                "/>
    <s v="79005187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90401    "/>
    <s v="0           "/>
    <s v="0           "/>
    <s v="0           "/>
    <s v="0           "/>
    <s v="0           "/>
    <s v="0           "/>
    <s v="0           "/>
    <x v="14"/>
    <s v="830003564      "/>
    <n v="0"/>
    <n v="89880"/>
    <n v="-89880"/>
    <s v="002205"/>
    <s v="0 "/>
    <s v="SALUD EMPLEADO"/>
    <s v="79005187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90401    "/>
    <s v="0           "/>
    <s v="0           "/>
    <s v="0           "/>
    <s v="0           "/>
    <s v="0           "/>
    <s v="0           "/>
    <s v="0           "/>
    <x v="26"/>
    <s v="860007336      "/>
    <n v="89900"/>
    <n v="0"/>
    <n v="89900"/>
    <s v="002910"/>
    <s v="0 "/>
    <s v="APORTE CAJA COMPENSACIÓN                          "/>
    <s v="79005187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90401    "/>
    <s v="0           "/>
    <s v="0           "/>
    <s v="0           "/>
    <s v="0           "/>
    <s v="0           "/>
    <s v="0           "/>
    <s v="0           "/>
    <x v="21"/>
    <s v="860007336      "/>
    <n v="0"/>
    <n v="89900"/>
    <n v="-89900"/>
    <s v="002910"/>
    <s v="0 "/>
    <s v="APORTE CAJA COMPENSACIÓN                          "/>
    <s v="79005187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90401    "/>
    <s v="0           "/>
    <s v="0           "/>
    <s v="0           "/>
    <s v="0           "/>
    <s v="0           "/>
    <s v="0           "/>
    <s v="0           "/>
    <x v="15"/>
    <s v="800224808      "/>
    <n v="0"/>
    <n v="89880"/>
    <n v="-89880"/>
    <s v="002210"/>
    <s v="0 "/>
    <s v="PENSIÓN EMPLEADO"/>
    <s v="79005187  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20"/>
    <s v="860007336      "/>
    <n v="94000"/>
    <n v="0"/>
    <n v="94000"/>
    <s v="002910"/>
    <s v="0 "/>
    <s v="APORTE CAJA COMPENSACIÓN                          "/>
    <s v="79345839  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21"/>
    <s v="860007336      "/>
    <n v="0"/>
    <n v="94000"/>
    <n v="-94000"/>
    <s v="002910"/>
    <s v="0 "/>
    <s v="APORTE CAJA COMPENSACIÓN                          "/>
    <s v="79345839  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15"/>
    <s v="800227940      "/>
    <n v="0"/>
    <n v="93979"/>
    <n v="-93979"/>
    <s v="002210"/>
    <s v="0 "/>
    <s v="PENSIÓN EMPLEADO"/>
    <s v="79345839  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18"/>
    <s v="890903790      "/>
    <n v="57300"/>
    <n v="0"/>
    <n v="57300"/>
    <s v="002222"/>
    <s v="0 "/>
    <s v="RIESGO PROFESIONAL                                "/>
    <s v="79345839  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19"/>
    <s v="890903790      "/>
    <n v="0"/>
    <n v="57300"/>
    <n v="-57300"/>
    <s v="002222"/>
    <s v="0 "/>
    <s v="RIESGO PROFESIONAL                                "/>
    <s v="79345839  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22"/>
    <s v="NOMINAS        "/>
    <n v="0"/>
    <n v="2287346"/>
    <n v="-2287346"/>
    <s v="999901"/>
    <s v="0 "/>
    <s v="NETO A PAGAR"/>
    <s v="79345839  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17"/>
    <s v="800227940      "/>
    <n v="282021"/>
    <n v="0"/>
    <n v="282021"/>
    <s v="002221"/>
    <s v="0 "/>
    <s v="PENSIÓN PATRONO                                   "/>
    <s v="79345839  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15"/>
    <s v="800227940      "/>
    <n v="0"/>
    <n v="282021"/>
    <n v="-282021"/>
    <s v="002221"/>
    <s v="0 "/>
    <s v="PENSIÓN PATRONO                                   "/>
    <s v="79345839  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14"/>
    <s v="800251440      "/>
    <n v="0"/>
    <n v="93979"/>
    <n v="-93979"/>
    <s v="002205"/>
    <s v="0 "/>
    <s v="SALUD EMPLEADO"/>
    <s v="79345839  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27"/>
    <s v="NOMINAS        "/>
    <n v="162000"/>
    <n v="0"/>
    <n v="162000"/>
    <s v="001300"/>
    <s v="0 "/>
    <s v="AUXILIO DE TRANSPORTE "/>
    <s v="79345839  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12"/>
    <s v="NOMINAS        "/>
    <n v="2059000"/>
    <n v="0"/>
    <n v="2059000"/>
    <s v="001050"/>
    <s v="0 "/>
    <s v="SALARIO                                     "/>
    <s v="79345839  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16"/>
    <s v="800251440      "/>
    <n v="21"/>
    <n v="0"/>
    <n v="21"/>
    <s v="002220"/>
    <s v="0 "/>
    <s v="SALUD PATRONO                                     "/>
    <s v="79345839  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14"/>
    <s v="800251440      "/>
    <n v="0"/>
    <n v="21"/>
    <n v="-21"/>
    <s v="002220"/>
    <s v="0 "/>
    <s v="SALUD PATRONO                                     "/>
    <s v="79345839  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28"/>
    <s v="NOMINAS        "/>
    <n v="131000"/>
    <n v="0"/>
    <n v="131000"/>
    <s v="100004"/>
    <s v="0 "/>
    <s v="BONIFICACIÓN SALARIAL"/>
    <s v="79345839  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30"/>
    <s v="79345839       "/>
    <n v="0"/>
    <n v="36159"/>
    <n v="-36159"/>
    <s v="200004"/>
    <s v="0 "/>
    <s v="DESCUENTO POLIZA DE VIDA"/>
    <s v="79345839  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13"/>
    <s v="NOMINAS        "/>
    <n v="36799"/>
    <n v="0"/>
    <n v="36799"/>
    <s v="001060"/>
    <s v="0 "/>
    <s v="RECARGO NOCTURNO"/>
    <s v="79345839  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13"/>
    <s v="NOMINAS        "/>
    <n v="122664"/>
    <n v="0"/>
    <n v="122664"/>
    <s v="100020"/>
    <s v="0 "/>
    <s v="RECARGO DOMINICAL DIURNO"/>
    <s v="79345839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13"/>
    <s v="NOMINAS        "/>
    <n v="245328"/>
    <n v="0"/>
    <n v="245328"/>
    <s v="100020"/>
    <s v="0 "/>
    <s v="RECARGO DOMINICAL DIURNO"/>
    <s v="79705956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17"/>
    <s v="900336004      "/>
    <n v="180008"/>
    <n v="0"/>
    <n v="180008"/>
    <s v="002221"/>
    <s v="0 "/>
    <s v="PENSIÓN PATRONO                                   "/>
    <s v="79705956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15"/>
    <s v="900336004      "/>
    <n v="0"/>
    <n v="180008"/>
    <n v="-180008"/>
    <s v="002221"/>
    <s v="0 "/>
    <s v="PENSIÓN PATRONO                                   "/>
    <s v="79705956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16"/>
    <s v="800130907      "/>
    <n v="8"/>
    <n v="0"/>
    <n v="8"/>
    <s v="002220"/>
    <s v="0 "/>
    <s v="SALUD PATRONO                                     "/>
    <s v="79705956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14"/>
    <s v="800130907      "/>
    <n v="0"/>
    <n v="8"/>
    <n v="-8"/>
    <s v="002220"/>
    <s v="0 "/>
    <s v="SALUD PATRONO                                     "/>
    <s v="79705956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13"/>
    <s v="NOMINAS        "/>
    <n v="159463"/>
    <n v="0"/>
    <n v="159463"/>
    <s v="001060"/>
    <s v="0 "/>
    <s v="RECARGO NOCTURNO"/>
    <s v="79705956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28"/>
    <s v="NOMINAS        "/>
    <n v="65500"/>
    <n v="0"/>
    <n v="65500"/>
    <s v="100004"/>
    <s v="0 "/>
    <s v="BONIFICACIÓN SALARIAL"/>
    <s v="79705956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12"/>
    <s v="NOMINAS        "/>
    <n v="1029500"/>
    <n v="0"/>
    <n v="1029500"/>
    <s v="001050"/>
    <s v="0 "/>
    <s v="SALARIO                                     "/>
    <s v="79705956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15"/>
    <s v="900336004      "/>
    <n v="0"/>
    <n v="59992"/>
    <n v="-59992"/>
    <s v="002210"/>
    <s v="0 "/>
    <s v="PENSIÓN EMPLEADO"/>
    <s v="79705956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22"/>
    <s v="NOMINAS        "/>
    <n v="0"/>
    <n v="1460807"/>
    <n v="-1460807"/>
    <s v="999901"/>
    <s v="0 "/>
    <s v="NETO A PAGAR"/>
    <s v="79705956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27"/>
    <s v="NOMINAS        "/>
    <n v="81000"/>
    <n v="0"/>
    <n v="81000"/>
    <s v="001300"/>
    <s v="0 "/>
    <s v="AUXILIO DE TRANSPORTE "/>
    <s v="79705956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20"/>
    <s v="860007336      "/>
    <n v="60000"/>
    <n v="0"/>
    <n v="60000"/>
    <s v="002910"/>
    <s v="0 "/>
    <s v="APORTE CAJA COMPENSACIÓN                          "/>
    <s v="79705956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21"/>
    <s v="860007336      "/>
    <n v="0"/>
    <n v="60000"/>
    <n v="-60000"/>
    <s v="002910"/>
    <s v="0 "/>
    <s v="APORTE CAJA COMPENSACIÓN                          "/>
    <s v="79705956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14"/>
    <s v="800130907      "/>
    <n v="0"/>
    <n v="59992"/>
    <n v="-59992"/>
    <s v="002205"/>
    <s v="0 "/>
    <s v="SALUD EMPLEADO"/>
    <s v="79705956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18"/>
    <s v="890903790      "/>
    <n v="36600"/>
    <n v="0"/>
    <n v="36600"/>
    <s v="002222"/>
    <s v="0 "/>
    <s v="RIESGO PROFESIONAL                                "/>
    <s v="79705956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19"/>
    <s v="890903790      "/>
    <n v="0"/>
    <n v="36600"/>
    <n v="-36600"/>
    <s v="002222"/>
    <s v="0 "/>
    <s v="RIESGO PROFESIONAL                                "/>
    <s v="79705956    "/>
    <n v="72868"/>
    <d v="2024-05-31T00:00:00"/>
    <m/>
    <n v="0"/>
    <s v="24053101-3    "/>
    <s v="2024"/>
    <s v="05"/>
    <d v="2024-05-31T00:00:00"/>
  </r>
  <r>
    <s v="01"/>
    <s v="800"/>
    <s v="U900 "/>
    <s v="01 "/>
    <s v="109"/>
    <s v="32231     "/>
    <s v="0           "/>
    <s v="0           "/>
    <s v="0           "/>
    <s v="0           "/>
    <s v="0           "/>
    <s v="0           "/>
    <s v="0           "/>
    <x v="20"/>
    <s v="860007336      "/>
    <n v="103800"/>
    <n v="0"/>
    <n v="103800"/>
    <s v="002910"/>
    <s v="0 "/>
    <s v="APORTE CAJA COMPENSACIÓN                          "/>
    <s v="8001970     "/>
    <n v="72868"/>
    <d v="2024-05-31T00:00:00"/>
    <m/>
    <n v="0"/>
    <s v="24053101-3    "/>
    <s v="2024"/>
    <s v="05"/>
    <d v="2024-05-31T00:00:00"/>
  </r>
  <r>
    <s v="01"/>
    <s v="800"/>
    <s v="U900 "/>
    <s v="01 "/>
    <s v="109"/>
    <s v="32231     "/>
    <s v="0           "/>
    <s v="0           "/>
    <s v="0           "/>
    <s v="0           "/>
    <s v="0           "/>
    <s v="0           "/>
    <s v="0           "/>
    <x v="21"/>
    <s v="860007336      "/>
    <n v="0"/>
    <n v="103800"/>
    <n v="-103800"/>
    <s v="002910"/>
    <s v="0 "/>
    <s v="APORTE CAJA COMPENSACIÓN                          "/>
    <s v="8001970     "/>
    <n v="72868"/>
    <d v="2024-05-31T00:00:00"/>
    <m/>
    <n v="0"/>
    <s v="24053101-3    "/>
    <s v="2024"/>
    <s v="05"/>
    <d v="2024-05-31T00:00:00"/>
  </r>
  <r>
    <s v="01"/>
    <s v="800"/>
    <s v="800  "/>
    <s v="01 "/>
    <s v="109"/>
    <s v="32231     "/>
    <s v="0           "/>
    <s v="0           "/>
    <s v="0           "/>
    <s v="0           "/>
    <s v="0           "/>
    <s v="0           "/>
    <s v="0           "/>
    <x v="15"/>
    <s v="900336004      "/>
    <n v="0"/>
    <n v="103792"/>
    <n v="-103792"/>
    <s v="002210"/>
    <s v="0 "/>
    <s v="PENSIÓN EMPLEADO"/>
    <s v="8001970     "/>
    <n v="72868"/>
    <d v="2024-05-31T00:00:00"/>
    <m/>
    <n v="0"/>
    <s v="24053101-3    "/>
    <s v="2024"/>
    <s v="05"/>
    <d v="2024-05-31T00:00:00"/>
  </r>
  <r>
    <s v="01"/>
    <s v="800"/>
    <s v="800  "/>
    <s v="01 "/>
    <s v="109"/>
    <s v="32231     "/>
    <s v="0           "/>
    <s v="0           "/>
    <s v="0           "/>
    <s v="0           "/>
    <s v="0           "/>
    <s v="0           "/>
    <s v="0           "/>
    <x v="27"/>
    <s v="NOMINAS        "/>
    <n v="162000"/>
    <n v="0"/>
    <n v="162000"/>
    <s v="001300"/>
    <s v="0 "/>
    <s v="AUXILIO DE TRANSPORTE "/>
    <s v="8001970     "/>
    <n v="72868"/>
    <d v="2024-05-31T00:00:00"/>
    <m/>
    <n v="0"/>
    <s v="24053101-3    "/>
    <s v="2024"/>
    <s v="05"/>
    <d v="2024-05-31T00:00:00"/>
  </r>
  <r>
    <s v="01"/>
    <s v="800"/>
    <s v="800  "/>
    <s v="01 "/>
    <s v="109"/>
    <s v="32231     "/>
    <s v="0           "/>
    <s v="0           "/>
    <s v="0           "/>
    <s v="0           "/>
    <s v="0           "/>
    <s v="0           "/>
    <s v="0           "/>
    <x v="14"/>
    <s v="800130907      "/>
    <n v="0"/>
    <n v="103792"/>
    <n v="-103792"/>
    <s v="002205"/>
    <s v="0 "/>
    <s v="SALUD EMPLEADO"/>
    <s v="8001970     "/>
    <n v="72868"/>
    <d v="2024-05-31T00:00:00"/>
    <m/>
    <n v="0"/>
    <s v="24053101-3    "/>
    <s v="2024"/>
    <s v="05"/>
    <d v="2024-05-31T00:00:00"/>
  </r>
  <r>
    <s v="01"/>
    <s v="800"/>
    <s v="800  "/>
    <s v="01 "/>
    <s v="109"/>
    <s v="32231     "/>
    <s v="0           "/>
    <s v="0           "/>
    <s v="0           "/>
    <s v="0           "/>
    <s v="0           "/>
    <s v="0           "/>
    <s v="0           "/>
    <x v="32"/>
    <s v="800215065      "/>
    <n v="0"/>
    <n v="18037"/>
    <n v="-18037"/>
    <s v="200028"/>
    <s v="0 "/>
    <s v="DESCUENTO COORSERPARK"/>
    <s v="8001970     "/>
    <n v="72868"/>
    <d v="2024-05-31T00:00:00"/>
    <m/>
    <n v="0"/>
    <s v="24053101-3    "/>
    <s v="2024"/>
    <s v="05"/>
    <d v="2024-05-31T00:00:00"/>
  </r>
  <r>
    <s v="01"/>
    <s v="800"/>
    <s v="U900 "/>
    <s v="01 "/>
    <s v="109"/>
    <s v="32231     "/>
    <s v="0           "/>
    <s v="0           "/>
    <s v="0           "/>
    <s v="0           "/>
    <s v="0           "/>
    <s v="0           "/>
    <s v="0           "/>
    <x v="17"/>
    <s v="900336004      "/>
    <n v="311408"/>
    <n v="0"/>
    <n v="311408"/>
    <s v="002221"/>
    <s v="0 "/>
    <s v="PENSIÓN PATRONO                                   "/>
    <s v="8001970     "/>
    <n v="72868"/>
    <d v="2024-05-31T00:00:00"/>
    <m/>
    <n v="0"/>
    <s v="24053101-3    "/>
    <s v="2024"/>
    <s v="05"/>
    <d v="2024-05-31T00:00:00"/>
  </r>
  <r>
    <s v="01"/>
    <s v="800"/>
    <s v="U900 "/>
    <s v="01 "/>
    <s v="109"/>
    <s v="32231     "/>
    <s v="0           "/>
    <s v="0           "/>
    <s v="0           "/>
    <s v="0           "/>
    <s v="0           "/>
    <s v="0           "/>
    <s v="0           "/>
    <x v="15"/>
    <s v="900336004      "/>
    <n v="0"/>
    <n v="311408"/>
    <n v="-311408"/>
    <s v="002221"/>
    <s v="0 "/>
    <s v="PENSIÓN PATRONO                                   "/>
    <s v="8001970     "/>
    <n v="72868"/>
    <d v="2024-05-31T00:00:00"/>
    <m/>
    <n v="0"/>
    <s v="24053101-3    "/>
    <s v="2024"/>
    <s v="05"/>
    <d v="2024-05-31T00:00:00"/>
  </r>
  <r>
    <s v="01"/>
    <s v="800"/>
    <s v="800  "/>
    <s v="01 "/>
    <s v="109"/>
    <s v="32231     "/>
    <s v="0           "/>
    <s v="0           "/>
    <s v="0           "/>
    <s v="0           "/>
    <s v="0           "/>
    <s v="0           "/>
    <s v="0           "/>
    <x v="32"/>
    <s v="860002503      "/>
    <n v="0"/>
    <n v="51877"/>
    <n v="-51877"/>
    <s v="200037"/>
    <s v="0 "/>
    <s v="POLIZA SEGUROS BOLIVAR"/>
    <s v="8001970     "/>
    <n v="72868"/>
    <d v="2024-05-31T00:00:00"/>
    <m/>
    <n v="0"/>
    <s v="24053101-3    "/>
    <s v="2024"/>
    <s v="05"/>
    <d v="2024-05-31T00:00:00"/>
  </r>
  <r>
    <s v="01"/>
    <s v="800"/>
    <s v="800  "/>
    <s v="01 "/>
    <s v="109"/>
    <s v="32231     "/>
    <s v="0           "/>
    <s v="0           "/>
    <s v="0           "/>
    <s v="0           "/>
    <s v="0           "/>
    <s v="0           "/>
    <s v="0           "/>
    <x v="22"/>
    <s v="NOMINAS        "/>
    <n v="0"/>
    <n v="2479293"/>
    <n v="-2479293"/>
    <s v="999901"/>
    <s v="0 "/>
    <s v="NETO A PAGAR"/>
    <s v="8001970     "/>
    <n v="72868"/>
    <d v="2024-05-31T00:00:00"/>
    <m/>
    <n v="0"/>
    <s v="24053101-3    "/>
    <s v="2024"/>
    <s v="05"/>
    <d v="2024-05-31T00:00:00"/>
  </r>
  <r>
    <s v="01"/>
    <s v="800"/>
    <s v="U900 "/>
    <s v="01 "/>
    <s v="109"/>
    <s v="32231     "/>
    <s v="0           "/>
    <s v="0           "/>
    <s v="0           "/>
    <s v="0           "/>
    <s v="0           "/>
    <s v="0           "/>
    <s v="0           "/>
    <x v="18"/>
    <s v="890903790      "/>
    <n v="63300"/>
    <n v="0"/>
    <n v="63300"/>
    <s v="002222"/>
    <s v="0 "/>
    <s v="RIESGO PROFESIONAL                                "/>
    <s v="8001970     "/>
    <n v="72868"/>
    <d v="2024-05-31T00:00:00"/>
    <m/>
    <n v="0"/>
    <s v="24053101-3    "/>
    <s v="2024"/>
    <s v="05"/>
    <d v="2024-05-31T00:00:00"/>
  </r>
  <r>
    <s v="01"/>
    <s v="800"/>
    <s v="U900 "/>
    <s v="01 "/>
    <s v="109"/>
    <s v="32231     "/>
    <s v="0           "/>
    <s v="0           "/>
    <s v="0           "/>
    <s v="0           "/>
    <s v="0           "/>
    <s v="0           "/>
    <s v="0           "/>
    <x v="19"/>
    <s v="890903790      "/>
    <n v="0"/>
    <n v="63300"/>
    <n v="-63300"/>
    <s v="002222"/>
    <s v="0 "/>
    <s v="RIESGO PROFESIONAL                                "/>
    <s v="8001970     "/>
    <n v="72868"/>
    <d v="2024-05-31T00:00:00"/>
    <m/>
    <n v="0"/>
    <s v="24053101-3    "/>
    <s v="2024"/>
    <s v="05"/>
    <d v="2024-05-31T00:00:00"/>
  </r>
  <r>
    <s v="01"/>
    <s v="800"/>
    <s v="U900 "/>
    <s v="01 "/>
    <s v="109"/>
    <s v="32231     "/>
    <s v="0           "/>
    <s v="0           "/>
    <s v="0           "/>
    <s v="0           "/>
    <s v="0           "/>
    <s v="0           "/>
    <s v="0           "/>
    <x v="16"/>
    <s v="800130907      "/>
    <n v="8"/>
    <n v="0"/>
    <n v="8"/>
    <s v="002220"/>
    <s v="0 "/>
    <s v="SALUD PATRONO                                     "/>
    <s v="8001970     "/>
    <n v="72868"/>
    <d v="2024-05-31T00:00:00"/>
    <m/>
    <n v="0"/>
    <s v="24053101-3    "/>
    <s v="2024"/>
    <s v="05"/>
    <d v="2024-05-31T00:00:00"/>
  </r>
  <r>
    <s v="01"/>
    <s v="800"/>
    <s v="U900 "/>
    <s v="01 "/>
    <s v="109"/>
    <s v="32231     "/>
    <s v="0           "/>
    <s v="0           "/>
    <s v="0           "/>
    <s v="0           "/>
    <s v="0           "/>
    <s v="0           "/>
    <s v="0           "/>
    <x v="14"/>
    <s v="800130907      "/>
    <n v="0"/>
    <n v="8"/>
    <n v="-8"/>
    <s v="002220"/>
    <s v="0 "/>
    <s v="SALUD PATRONO                                     "/>
    <s v="8001970     "/>
    <n v="72868"/>
    <d v="2024-05-31T00:00:00"/>
    <m/>
    <n v="0"/>
    <s v="24053101-3    "/>
    <s v="2024"/>
    <s v="05"/>
    <d v="2024-05-31T00:00:00"/>
  </r>
  <r>
    <s v="01"/>
    <s v="800"/>
    <s v="800  "/>
    <s v="01 "/>
    <s v="109"/>
    <s v="32231     "/>
    <s v="0           "/>
    <s v="0           "/>
    <s v="0           "/>
    <s v="0           "/>
    <s v="0           "/>
    <s v="0           "/>
    <s v="0           "/>
    <x v="12"/>
    <s v="NOMINAS        "/>
    <n v="2059000"/>
    <n v="0"/>
    <n v="2059000"/>
    <s v="001050"/>
    <s v="0 "/>
    <s v="SALARIO                                     "/>
    <s v="8001970     "/>
    <n v="72868"/>
    <d v="2024-05-31T00:00:00"/>
    <m/>
    <n v="0"/>
    <s v="24053101-3    "/>
    <s v="2024"/>
    <s v="05"/>
    <d v="2024-05-31T00:00:00"/>
  </r>
  <r>
    <s v="01"/>
    <s v="800"/>
    <s v="800  "/>
    <s v="01 "/>
    <s v="109"/>
    <s v="32231     "/>
    <s v="0           "/>
    <s v="0           "/>
    <s v="0           "/>
    <s v="0           "/>
    <s v="0           "/>
    <s v="0           "/>
    <s v="0           "/>
    <x v="28"/>
    <s v="NOMINAS        "/>
    <n v="131000"/>
    <n v="0"/>
    <n v="131000"/>
    <s v="100004"/>
    <s v="0 "/>
    <s v="BONIFICACIÓN SALARIAL"/>
    <s v="8001970     "/>
    <n v="72868"/>
    <d v="2024-05-31T00:00:00"/>
    <m/>
    <n v="0"/>
    <s v="24053101-3    "/>
    <s v="2024"/>
    <s v="05"/>
    <d v="2024-05-31T00:00:00"/>
  </r>
  <r>
    <s v="01"/>
    <s v="800"/>
    <s v="800  "/>
    <s v="01 "/>
    <s v="109"/>
    <s v="32231     "/>
    <s v="0           "/>
    <s v="0           "/>
    <s v="0           "/>
    <s v="0           "/>
    <s v="0           "/>
    <s v="0           "/>
    <s v="0           "/>
    <x v="13"/>
    <s v="NOMINAS        "/>
    <n v="159463"/>
    <n v="0"/>
    <n v="159463"/>
    <s v="001060"/>
    <s v="0 "/>
    <s v="RECARGO NOCTURNO"/>
    <s v="8001970     "/>
    <n v="72868"/>
    <d v="2024-05-31T00:00:00"/>
    <m/>
    <n v="0"/>
    <s v="24053101-3    "/>
    <s v="2024"/>
    <s v="05"/>
    <d v="2024-05-31T00:00:00"/>
  </r>
  <r>
    <s v="01"/>
    <s v="800"/>
    <s v="800  "/>
    <s v="01 "/>
    <s v="109"/>
    <s v="32231     "/>
    <s v="0           "/>
    <s v="0           "/>
    <s v="0           "/>
    <s v="0           "/>
    <s v="0           "/>
    <s v="0           "/>
    <s v="0           "/>
    <x v="13"/>
    <s v="NOMINAS        "/>
    <n v="245328"/>
    <n v="0"/>
    <n v="245328"/>
    <s v="100020"/>
    <s v="0 "/>
    <s v="RECARGO DOMINICAL DIURNO"/>
    <s v="8001970 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100201    "/>
    <s v="0           "/>
    <s v="0           "/>
    <s v="0           "/>
    <s v="0           "/>
    <s v="0           "/>
    <s v="0           "/>
    <s v="0           "/>
    <x v="24"/>
    <s v="900336004      "/>
    <n v="1293000"/>
    <n v="0"/>
    <n v="1293000"/>
    <s v="002221"/>
    <s v="0 "/>
    <s v="PENSIÓN PATRONO                                   "/>
    <s v="80240304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100201    "/>
    <s v="0           "/>
    <s v="0           "/>
    <s v="0           "/>
    <s v="0           "/>
    <s v="0           "/>
    <s v="0           "/>
    <s v="0           "/>
    <x v="15"/>
    <s v="900336004      "/>
    <n v="0"/>
    <n v="1293000"/>
    <n v="-1293000"/>
    <s v="002221"/>
    <s v="0 "/>
    <s v="PENSIÓN PATRONO                                   "/>
    <s v="80240304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100201    "/>
    <s v="0           "/>
    <s v="0           "/>
    <s v="0           "/>
    <s v="0           "/>
    <s v="0           "/>
    <s v="0           "/>
    <s v="0           "/>
    <x v="23"/>
    <s v="NOMINAS        "/>
    <n v="10775000"/>
    <n v="0"/>
    <n v="10775000"/>
    <s v="001050"/>
    <s v="0 "/>
    <s v="SALARIO                                     "/>
    <s v="80240304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100201    "/>
    <s v="0           "/>
    <s v="0           "/>
    <s v="0           "/>
    <s v="0           "/>
    <s v="0           "/>
    <s v="0           "/>
    <s v="0           "/>
    <x v="36"/>
    <s v="900336004      "/>
    <n v="0"/>
    <n v="107800"/>
    <n v="-107800"/>
    <s v="002215"/>
    <s v="0 "/>
    <s v="FONDO DE SOLIDARIDAD                              "/>
    <s v="80240304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100201    "/>
    <s v="0           "/>
    <s v="0           "/>
    <s v="0           "/>
    <s v="0           "/>
    <s v="0           "/>
    <s v="0           "/>
    <s v="0           "/>
    <x v="22"/>
    <s v="NOMINAS        "/>
    <n v="0"/>
    <n v="9411200"/>
    <n v="-9411200"/>
    <s v="999901"/>
    <s v="0 "/>
    <s v="NETO A PAGAR"/>
    <s v="80240304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100201    "/>
    <s v="0           "/>
    <s v="0           "/>
    <s v="0           "/>
    <s v="0           "/>
    <s v="0           "/>
    <s v="0           "/>
    <s v="0           "/>
    <x v="34"/>
    <s v="800197268      "/>
    <n v="0"/>
    <n v="394000"/>
    <n v="-394000"/>
    <s v="003300"/>
    <s v="0 "/>
    <s v="RETENCIÓN EN LA FUENTE                            "/>
    <s v="80240304    "/>
    <n v="72868"/>
    <d v="2024-05-31T00:00:00"/>
    <m/>
    <n v="6545775"/>
    <s v="24053101-3    "/>
    <s v="2024"/>
    <s v="05"/>
    <d v="2024-05-31T00:00:00"/>
  </r>
  <r>
    <s v="01"/>
    <s v="800"/>
    <s v="U900 "/>
    <s v="01 "/>
    <s v="101"/>
    <s v="100201    "/>
    <s v="0           "/>
    <s v="0           "/>
    <s v="0           "/>
    <s v="0           "/>
    <s v="0           "/>
    <s v="0           "/>
    <s v="0           "/>
    <x v="26"/>
    <s v="860007336      "/>
    <n v="431000"/>
    <n v="0"/>
    <n v="431000"/>
    <s v="002910"/>
    <s v="0 "/>
    <s v="APORTE CAJA COMPENSACIÓN                          "/>
    <s v="80240304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100201    "/>
    <s v="0           "/>
    <s v="0           "/>
    <s v="0           "/>
    <s v="0           "/>
    <s v="0           "/>
    <s v="0           "/>
    <s v="0           "/>
    <x v="21"/>
    <s v="860007336      "/>
    <n v="0"/>
    <n v="431000"/>
    <n v="-431000"/>
    <s v="002910"/>
    <s v="0 "/>
    <s v="APORTE CAJA COMPENSACIÓN                          "/>
    <s v="80240304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100201    "/>
    <s v="0           "/>
    <s v="0           "/>
    <s v="0           "/>
    <s v="0           "/>
    <s v="0           "/>
    <s v="0           "/>
    <s v="0           "/>
    <x v="14"/>
    <s v="800251440      "/>
    <n v="0"/>
    <n v="431000"/>
    <n v="-431000"/>
    <s v="002205"/>
    <s v="0 "/>
    <s v="SALUD EMPLEADO"/>
    <s v="80240304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100201    "/>
    <s v="0           "/>
    <s v="0           "/>
    <s v="0           "/>
    <s v="0           "/>
    <s v="0           "/>
    <s v="0           "/>
    <s v="0           "/>
    <x v="25"/>
    <s v="890903790      "/>
    <n v="262500"/>
    <n v="0"/>
    <n v="262500"/>
    <s v="002222"/>
    <s v="0 "/>
    <s v="RIESGO PROFESIONAL                                "/>
    <s v="80240304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100201    "/>
    <s v="0           "/>
    <s v="0           "/>
    <s v="0           "/>
    <s v="0           "/>
    <s v="0           "/>
    <s v="0           "/>
    <s v="0           "/>
    <x v="19"/>
    <s v="890903790      "/>
    <n v="0"/>
    <n v="262500"/>
    <n v="-262500"/>
    <s v="002222"/>
    <s v="0 "/>
    <s v="RIESGO PROFESIONAL                                "/>
    <s v="80240304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100201    "/>
    <s v="0           "/>
    <s v="0           "/>
    <s v="0           "/>
    <s v="0           "/>
    <s v="0           "/>
    <s v="0           "/>
    <s v="0           "/>
    <x v="15"/>
    <s v="900336004      "/>
    <n v="0"/>
    <n v="431000"/>
    <n v="-431000"/>
    <s v="002210"/>
    <s v="0 "/>
    <s v="PENSIÓN EMPLEADO"/>
    <s v="80240304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10601    "/>
    <s v="0           "/>
    <s v="0           "/>
    <s v="0           "/>
    <s v="0           "/>
    <s v="0           "/>
    <s v="0           "/>
    <s v="0           "/>
    <x v="15"/>
    <s v="900336004      "/>
    <n v="0"/>
    <n v="587748"/>
    <n v="-587748"/>
    <s v="002210"/>
    <s v="0 "/>
    <s v="PENSIÓN EMPLEADO"/>
    <s v="80409726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10601    "/>
    <s v="0           "/>
    <s v="0           "/>
    <s v="0           "/>
    <s v="0           "/>
    <s v="0           "/>
    <s v="0           "/>
    <s v="0           "/>
    <x v="14"/>
    <s v="800251440      "/>
    <n v="0"/>
    <n v="587748"/>
    <n v="-587748"/>
    <s v="002205"/>
    <s v="0 "/>
    <s v="SALUD EMPLEADO"/>
    <s v="80409726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10601    "/>
    <s v="0           "/>
    <s v="0           "/>
    <s v="0           "/>
    <s v="0           "/>
    <s v="0           "/>
    <s v="0           "/>
    <s v="0           "/>
    <x v="42"/>
    <s v="899999034      "/>
    <n v="293900"/>
    <n v="0"/>
    <n v="293900"/>
    <s v="002905"/>
    <s v="0 "/>
    <s v="APROPIACIÓN SENA                                  "/>
    <s v="80409726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10601    "/>
    <s v="0           "/>
    <s v="0           "/>
    <s v="0           "/>
    <s v="0           "/>
    <s v="0           "/>
    <s v="0           "/>
    <s v="0           "/>
    <x v="21"/>
    <s v="899999034      "/>
    <n v="0"/>
    <n v="293900"/>
    <n v="-293900"/>
    <s v="002905"/>
    <s v="0 "/>
    <s v="APROPIACIÓN SENA                                  "/>
    <s v="80409726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10601    "/>
    <s v="0           "/>
    <s v="0           "/>
    <s v="0           "/>
    <s v="0           "/>
    <s v="0           "/>
    <s v="0           "/>
    <s v="0           "/>
    <x v="26"/>
    <s v="860007336      "/>
    <n v="587800"/>
    <n v="0"/>
    <n v="587800"/>
    <s v="002910"/>
    <s v="0 "/>
    <s v="APORTE CAJA COMPENSACIÓN                          "/>
    <s v="80409726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10601    "/>
    <s v="0           "/>
    <s v="0           "/>
    <s v="0           "/>
    <s v="0           "/>
    <s v="0           "/>
    <s v="0           "/>
    <s v="0           "/>
    <x v="21"/>
    <s v="860007336      "/>
    <n v="0"/>
    <n v="587800"/>
    <n v="-587800"/>
    <s v="002910"/>
    <s v="0 "/>
    <s v="APORTE CAJA COMPENSACIÓN                          "/>
    <s v="80409726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10601    "/>
    <s v="0           "/>
    <s v="0           "/>
    <s v="0           "/>
    <s v="0           "/>
    <s v="0           "/>
    <s v="0           "/>
    <s v="0           "/>
    <x v="43"/>
    <s v="899999239      "/>
    <n v="440900"/>
    <n v="0"/>
    <n v="440900"/>
    <s v="002915"/>
    <s v="0 "/>
    <s v="APORTES I.C.B.F.                                  "/>
    <s v="80409726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10601    "/>
    <s v="0           "/>
    <s v="0           "/>
    <s v="0           "/>
    <s v="0           "/>
    <s v="0           "/>
    <s v="0           "/>
    <s v="0           "/>
    <x v="21"/>
    <s v="899999239      "/>
    <n v="0"/>
    <n v="440900"/>
    <n v="-440900"/>
    <s v="002915"/>
    <s v="0 "/>
    <s v="APORTES I.C.B.F.                                  "/>
    <s v="80409726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10601    "/>
    <s v="0           "/>
    <s v="0           "/>
    <s v="0           "/>
    <s v="0           "/>
    <s v="0           "/>
    <s v="0           "/>
    <s v="0           "/>
    <x v="34"/>
    <s v="800197268      "/>
    <n v="0"/>
    <n v="3144000"/>
    <n v="-3144000"/>
    <s v="003300"/>
    <s v="0 "/>
    <s v="RETENCIÓN EN LA FUENTE                            "/>
    <s v="80409726    "/>
    <n v="72868"/>
    <d v="2024-05-31T00:00:00"/>
    <m/>
    <n v="14751378"/>
    <s v="24053101-3    "/>
    <s v="2024"/>
    <s v="05"/>
    <d v="2024-05-31T00:00:00"/>
  </r>
  <r>
    <s v="01"/>
    <s v="800"/>
    <s v="U900 "/>
    <s v="01 "/>
    <s v="101"/>
    <s v="010601    "/>
    <s v="0           "/>
    <s v="0           "/>
    <s v="0           "/>
    <s v="0           "/>
    <s v="0           "/>
    <s v="0           "/>
    <s v="0           "/>
    <x v="25"/>
    <s v="890903790      "/>
    <n v="358000"/>
    <n v="0"/>
    <n v="358000"/>
    <s v="002222"/>
    <s v="0 "/>
    <s v="RIESGO PROFESIONAL                                "/>
    <s v="80409726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10601    "/>
    <s v="0           "/>
    <s v="0           "/>
    <s v="0           "/>
    <s v="0           "/>
    <s v="0           "/>
    <s v="0           "/>
    <s v="0           "/>
    <x v="19"/>
    <s v="890903790      "/>
    <n v="0"/>
    <n v="358000"/>
    <n v="-358000"/>
    <s v="002222"/>
    <s v="0 "/>
    <s v="RIESGO PROFESIONAL                                "/>
    <s v="80409726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10601    "/>
    <s v="0           "/>
    <s v="0           "/>
    <s v="0           "/>
    <s v="0           "/>
    <s v="0           "/>
    <s v="0           "/>
    <s v="0           "/>
    <x v="32"/>
    <s v="800215065      "/>
    <n v="0"/>
    <n v="18037"/>
    <n v="-18037"/>
    <s v="200028"/>
    <s v="0 "/>
    <s v="DESCUENTO COORSERPARK"/>
    <s v="80409726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10601    "/>
    <s v="0           "/>
    <s v="0           "/>
    <s v="0           "/>
    <s v="0           "/>
    <s v="0           "/>
    <s v="0           "/>
    <s v="0           "/>
    <x v="22"/>
    <s v="NOMINAS        "/>
    <n v="0"/>
    <n v="16506467"/>
    <n v="-16506467"/>
    <s v="999901"/>
    <s v="0 "/>
    <s v="NETO A PAGAR"/>
    <s v="80409726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10601    "/>
    <s v="0           "/>
    <s v="0           "/>
    <s v="0           "/>
    <s v="0           "/>
    <s v="0           "/>
    <s v="0           "/>
    <s v="0           "/>
    <x v="36"/>
    <s v="900336004      "/>
    <n v="0"/>
    <n v="147000"/>
    <n v="-147000"/>
    <s v="002215"/>
    <s v="0 "/>
    <s v="FONDO DE SOLIDARIDAD                              "/>
    <s v="80409726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10601    "/>
    <s v="0           "/>
    <s v="0           "/>
    <s v="0           "/>
    <s v="0           "/>
    <s v="0           "/>
    <s v="0           "/>
    <s v="0           "/>
    <x v="35"/>
    <s v="800251440      "/>
    <n v="1249052"/>
    <n v="0"/>
    <n v="1249052"/>
    <s v="002220"/>
    <s v="0 "/>
    <s v="SALUD PATRONO                                     "/>
    <s v="80409726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10601    "/>
    <s v="0           "/>
    <s v="0           "/>
    <s v="0           "/>
    <s v="0           "/>
    <s v="0           "/>
    <s v="0           "/>
    <s v="0           "/>
    <x v="14"/>
    <s v="800251440      "/>
    <n v="0"/>
    <n v="1249052"/>
    <n v="-1249052"/>
    <s v="002220"/>
    <s v="0 "/>
    <s v="SALUD PATRONO                                     "/>
    <s v="80409726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10601    "/>
    <s v="0           "/>
    <s v="0           "/>
    <s v="0           "/>
    <s v="0           "/>
    <s v="0           "/>
    <s v="0           "/>
    <s v="0           "/>
    <x v="44"/>
    <s v="NOMINAS        "/>
    <n v="20991000"/>
    <n v="0"/>
    <n v="20991000"/>
    <s v="001050"/>
    <s v="50"/>
    <s v="SALARIO INTEGRAL"/>
    <s v="80409726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10601    "/>
    <s v="0           "/>
    <s v="0           "/>
    <s v="0           "/>
    <s v="0           "/>
    <s v="0           "/>
    <s v="0           "/>
    <s v="0           "/>
    <x v="24"/>
    <s v="900336004      "/>
    <n v="1763252"/>
    <n v="0"/>
    <n v="1763252"/>
    <s v="002221"/>
    <s v="0 "/>
    <s v="PENSIÓN PATRONO                                   "/>
    <s v="80409726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10601    "/>
    <s v="0           "/>
    <s v="0           "/>
    <s v="0           "/>
    <s v="0           "/>
    <s v="0           "/>
    <s v="0           "/>
    <s v="0           "/>
    <x v="15"/>
    <s v="900336004      "/>
    <n v="0"/>
    <n v="1763252"/>
    <n v="-1763252"/>
    <s v="002221"/>
    <s v="0 "/>
    <s v="PENSIÓN PATRONO                                   "/>
    <s v="80409726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10101    "/>
    <s v="0           "/>
    <s v="0           "/>
    <s v="0           "/>
    <s v="0           "/>
    <s v="0           "/>
    <s v="0           "/>
    <s v="0           "/>
    <x v="38"/>
    <s v="830003564      "/>
    <n v="45703"/>
    <n v="0"/>
    <n v="45703"/>
    <s v="001150"/>
    <s v="0 "/>
    <s v="INC. POR ENFERMEDAD COMUN                         "/>
    <s v="80500308    "/>
    <n v="72874"/>
    <d v="2024-05-31T00:00:00"/>
    <m/>
    <n v="0"/>
    <s v="24053101-3    "/>
    <s v="2024"/>
    <s v="05"/>
    <d v="2024-05-31T00:00:00"/>
  </r>
  <r>
    <s v="01"/>
    <s v="800"/>
    <s v="800  "/>
    <s v="01 "/>
    <s v="101"/>
    <s v="010101    "/>
    <s v="0           "/>
    <s v="0           "/>
    <s v="0           "/>
    <s v="0           "/>
    <s v="0           "/>
    <s v="0           "/>
    <s v="0           "/>
    <x v="39"/>
    <s v="NOMINAS        "/>
    <n v="274218"/>
    <n v="0"/>
    <n v="274218"/>
    <s v="001151"/>
    <s v="0 "/>
    <s v="INC. ENFERMEDAD COMUN ASUMIDA                     "/>
    <s v="80500308    "/>
    <n v="72874"/>
    <d v="2024-05-31T00:00:00"/>
    <m/>
    <n v="0"/>
    <s v="24053101-3    "/>
    <s v="2024"/>
    <s v="05"/>
    <d v="2024-05-31T00:00:00"/>
  </r>
  <r>
    <s v="01"/>
    <s v="800"/>
    <s v="800  "/>
    <s v="01 "/>
    <s v="101"/>
    <s v="010101    "/>
    <s v="0           "/>
    <s v="0           "/>
    <s v="0           "/>
    <s v="0           "/>
    <s v="0           "/>
    <s v="0           "/>
    <s v="0           "/>
    <x v="32"/>
    <s v="800215065      "/>
    <n v="0"/>
    <n v="18037"/>
    <n v="-18037"/>
    <s v="200028"/>
    <s v="0 "/>
    <s v="DESCUENTO COORSERPARK"/>
    <s v="80500308    "/>
    <n v="72874"/>
    <d v="2024-05-31T00:00:00"/>
    <m/>
    <n v="0"/>
    <s v="24053101-3    "/>
    <s v="2024"/>
    <s v="05"/>
    <d v="2024-05-31T00:00:00"/>
  </r>
  <r>
    <s v="01"/>
    <s v="800"/>
    <s v="800  "/>
    <s v="01 "/>
    <s v="101"/>
    <s v="010101    "/>
    <s v="0           "/>
    <s v="0           "/>
    <s v="0           "/>
    <s v="0           "/>
    <s v="0           "/>
    <s v="0           "/>
    <s v="0           "/>
    <x v="45"/>
    <s v="NOMINAS        "/>
    <n v="231268"/>
    <n v="0"/>
    <n v="231268"/>
    <s v="100020"/>
    <s v="0 "/>
    <s v="RECARGO DOMINICAL DIURNO"/>
    <s v="80500308    "/>
    <n v="72874"/>
    <d v="2024-05-31T00:00:00"/>
    <m/>
    <n v="0"/>
    <s v="24053101-3    "/>
    <s v="2024"/>
    <s v="05"/>
    <d v="2024-05-31T00:00:00"/>
  </r>
  <r>
    <s v="01"/>
    <s v="800"/>
    <s v="U900 "/>
    <s v="01 "/>
    <s v="101"/>
    <s v="010101    "/>
    <s v="0           "/>
    <s v="0           "/>
    <s v="0           "/>
    <s v="0           "/>
    <s v="0           "/>
    <s v="0           "/>
    <s v="0           "/>
    <x v="35"/>
    <s v="830003564      "/>
    <n v="152"/>
    <n v="0"/>
    <n v="152"/>
    <s v="002220"/>
    <s v="0 "/>
    <s v="SALUD PATRONO                                     "/>
    <s v="80500308    "/>
    <n v="72874"/>
    <d v="2024-05-31T00:00:00"/>
    <m/>
    <n v="0"/>
    <s v="24053101-3    "/>
    <s v="2024"/>
    <s v="05"/>
    <d v="2024-05-31T00:00:00"/>
  </r>
  <r>
    <s v="01"/>
    <s v="800"/>
    <s v="U900 "/>
    <s v="01 "/>
    <s v="101"/>
    <s v="010101    "/>
    <s v="0           "/>
    <s v="0           "/>
    <s v="0           "/>
    <s v="0           "/>
    <s v="0           "/>
    <s v="0           "/>
    <s v="0           "/>
    <x v="14"/>
    <s v="830003564      "/>
    <n v="0"/>
    <n v="152"/>
    <n v="-152"/>
    <s v="002220"/>
    <s v="0 "/>
    <s v="SALUD PATRONO                                     "/>
    <s v="80500308    "/>
    <n v="72874"/>
    <d v="2024-05-31T00:00:00"/>
    <m/>
    <n v="0"/>
    <s v="24053101-3    "/>
    <s v="2024"/>
    <s v="05"/>
    <d v="2024-05-31T00:00:00"/>
  </r>
  <r>
    <s v="01"/>
    <s v="800"/>
    <s v="U900 "/>
    <s v="01 "/>
    <s v="101"/>
    <s v="010101    "/>
    <s v="0           "/>
    <s v="0           "/>
    <s v="0           "/>
    <s v="0           "/>
    <s v="0           "/>
    <s v="0           "/>
    <s v="0           "/>
    <x v="24"/>
    <s v="800227940      "/>
    <n v="260452"/>
    <n v="0"/>
    <n v="260452"/>
    <s v="002221"/>
    <s v="0 "/>
    <s v="PENSIÓN PATRONO                                   "/>
    <s v="80500308    "/>
    <n v="72874"/>
    <d v="2024-05-31T00:00:00"/>
    <m/>
    <n v="0"/>
    <s v="24053101-3    "/>
    <s v="2024"/>
    <s v="05"/>
    <d v="2024-05-31T00:00:00"/>
  </r>
  <r>
    <s v="01"/>
    <s v="800"/>
    <s v="U900 "/>
    <s v="01 "/>
    <s v="101"/>
    <s v="010101    "/>
    <s v="0           "/>
    <s v="0           "/>
    <s v="0           "/>
    <s v="0           "/>
    <s v="0           "/>
    <s v="0           "/>
    <s v="0           "/>
    <x v="15"/>
    <s v="800227940      "/>
    <n v="0"/>
    <n v="260452"/>
    <n v="-260452"/>
    <s v="002221"/>
    <s v="0 "/>
    <s v="PENSIÓN PATRONO                                   "/>
    <s v="80500308    "/>
    <n v="72874"/>
    <d v="2024-05-31T00:00:00"/>
    <m/>
    <n v="0"/>
    <s v="24053101-3    "/>
    <s v="2024"/>
    <s v="05"/>
    <d v="2024-05-31T00:00:00"/>
  </r>
  <r>
    <s v="01"/>
    <s v="800"/>
    <s v="800  "/>
    <s v="01 "/>
    <s v="101"/>
    <s v="010101    "/>
    <s v="0           "/>
    <s v="0           "/>
    <s v="0           "/>
    <s v="0           "/>
    <s v="0           "/>
    <s v="0           "/>
    <s v="0           "/>
    <x v="23"/>
    <s v="NOMINAS        "/>
    <n v="1617500"/>
    <n v="0"/>
    <n v="1617500"/>
    <s v="001050"/>
    <s v="0 "/>
    <s v="SALARIO                                     "/>
    <s v="80500308    "/>
    <n v="72874"/>
    <d v="2024-05-31T00:00:00"/>
    <m/>
    <n v="0"/>
    <s v="24053101-3    "/>
    <s v="2024"/>
    <s v="05"/>
    <d v="2024-05-31T00:00:00"/>
  </r>
  <r>
    <s v="01"/>
    <s v="800"/>
    <s v="800  "/>
    <s v="01 "/>
    <s v="101"/>
    <s v="010101    "/>
    <s v="0           "/>
    <s v="0           "/>
    <s v="0           "/>
    <s v="0           "/>
    <s v="0           "/>
    <s v="0           "/>
    <s v="0           "/>
    <x v="15"/>
    <s v="800227940      "/>
    <n v="0"/>
    <n v="86748"/>
    <n v="-86748"/>
    <s v="002210"/>
    <s v="0 "/>
    <s v="PENSIÓN EMPLEADO"/>
    <s v="80500308    "/>
    <n v="72874"/>
    <d v="2024-05-31T00:00:00"/>
    <m/>
    <n v="0"/>
    <s v="24053101-3    "/>
    <s v="2024"/>
    <s v="05"/>
    <d v="2024-05-31T00:00:00"/>
  </r>
  <r>
    <s v="01"/>
    <s v="800"/>
    <s v="800  "/>
    <s v="01 "/>
    <s v="101"/>
    <s v="010101    "/>
    <s v="0           "/>
    <s v="0           "/>
    <s v="0           "/>
    <s v="0           "/>
    <s v="0           "/>
    <s v="0           "/>
    <s v="0           "/>
    <x v="33"/>
    <s v="NOMINAS        "/>
    <n v="135000"/>
    <n v="0"/>
    <n v="135000"/>
    <s v="001300"/>
    <s v="0 "/>
    <s v="AUXILIO DE TRANSPORTE "/>
    <s v="80500308    "/>
    <n v="72874"/>
    <d v="2024-05-31T00:00:00"/>
    <m/>
    <n v="0"/>
    <s v="24053101-3    "/>
    <s v="2024"/>
    <s v="05"/>
    <d v="2024-05-31T00:00:00"/>
  </r>
  <r>
    <s v="01"/>
    <s v="800"/>
    <s v="800  "/>
    <s v="01 "/>
    <s v="101"/>
    <s v="010101    "/>
    <s v="0           "/>
    <s v="0           "/>
    <s v="0           "/>
    <s v="0           "/>
    <s v="0           "/>
    <s v="0           "/>
    <s v="0           "/>
    <x v="22"/>
    <s v="NOMINAS        "/>
    <n v="0"/>
    <n v="2112156"/>
    <n v="-2112156"/>
    <s v="999901"/>
    <s v="0 "/>
    <s v="NETO A PAGAR"/>
    <s v="80500308    "/>
    <n v="72874"/>
    <d v="2024-05-31T00:00:00"/>
    <m/>
    <n v="0"/>
    <s v="24053101-3    "/>
    <s v="2024"/>
    <s v="05"/>
    <d v="2024-05-31T00:00:00"/>
  </r>
  <r>
    <s v="01"/>
    <s v="800"/>
    <s v="U900 "/>
    <s v="01 "/>
    <s v="101"/>
    <s v="010101    "/>
    <s v="0           "/>
    <s v="0           "/>
    <s v="0           "/>
    <s v="0           "/>
    <s v="0           "/>
    <s v="0           "/>
    <s v="0           "/>
    <x v="26"/>
    <s v="860007336      "/>
    <n v="74000"/>
    <n v="0"/>
    <n v="74000"/>
    <s v="002910"/>
    <s v="0 "/>
    <s v="APORTE CAJA COMPENSACIÓN                          "/>
    <s v="80500308    "/>
    <n v="72874"/>
    <d v="2024-05-31T00:00:00"/>
    <m/>
    <n v="0"/>
    <s v="24053101-3    "/>
    <s v="2024"/>
    <s v="05"/>
    <d v="2024-05-31T00:00:00"/>
  </r>
  <r>
    <s v="01"/>
    <s v="800"/>
    <s v="U900 "/>
    <s v="01 "/>
    <s v="101"/>
    <s v="010101    "/>
    <s v="0           "/>
    <s v="0           "/>
    <s v="0           "/>
    <s v="0           "/>
    <s v="0           "/>
    <s v="0           "/>
    <s v="0           "/>
    <x v="21"/>
    <s v="860007336      "/>
    <n v="0"/>
    <n v="74000"/>
    <n v="-74000"/>
    <s v="002910"/>
    <s v="0 "/>
    <s v="APORTE CAJA COMPENSACIÓN                          "/>
    <s v="80500308    "/>
    <n v="72874"/>
    <d v="2024-05-31T00:00:00"/>
    <m/>
    <n v="0"/>
    <s v="24053101-3    "/>
    <s v="2024"/>
    <s v="05"/>
    <d v="2024-05-31T00:00:00"/>
  </r>
  <r>
    <s v="01"/>
    <s v="800"/>
    <s v="800  "/>
    <s v="01 "/>
    <s v="101"/>
    <s v="010101    "/>
    <s v="0           "/>
    <s v="0           "/>
    <s v="0           "/>
    <s v="0           "/>
    <s v="0           "/>
    <s v="0           "/>
    <s v="0           "/>
    <x v="14"/>
    <s v="830003564      "/>
    <n v="0"/>
    <n v="86748"/>
    <n v="-86748"/>
    <s v="002205"/>
    <s v="0 "/>
    <s v="SALUD EMPLEADO"/>
    <s v="80500308    "/>
    <n v="72874"/>
    <d v="2024-05-31T00:00:00"/>
    <m/>
    <n v="0"/>
    <s v="24053101-3    "/>
    <s v="2024"/>
    <s v="05"/>
    <d v="2024-05-31T00:00:00"/>
  </r>
  <r>
    <s v="01"/>
    <s v="800"/>
    <s v="U900 "/>
    <s v="01 "/>
    <s v="101"/>
    <s v="010101    "/>
    <s v="0           "/>
    <s v="0           "/>
    <s v="0           "/>
    <s v="0           "/>
    <s v="0           "/>
    <s v="0           "/>
    <s v="0           "/>
    <x v="25"/>
    <s v="890903790      "/>
    <n v="45100"/>
    <n v="0"/>
    <n v="45100"/>
    <s v="002222"/>
    <s v="0 "/>
    <s v="RIESGO PROFESIONAL                                "/>
    <s v="80500308    "/>
    <n v="72874"/>
    <d v="2024-05-31T00:00:00"/>
    <m/>
    <n v="0"/>
    <s v="24053101-3    "/>
    <s v="2024"/>
    <s v="05"/>
    <d v="2024-05-31T00:00:00"/>
  </r>
  <r>
    <s v="01"/>
    <s v="800"/>
    <s v="800  "/>
    <s v="01 "/>
    <s v="101"/>
    <s v="050101    "/>
    <s v="0           "/>
    <s v="0           "/>
    <s v="0           "/>
    <s v="0           "/>
    <s v="0           "/>
    <s v="0           "/>
    <s v="0           "/>
    <x v="46"/>
    <s v="NOMINAS        "/>
    <n v="975000"/>
    <n v="0"/>
    <n v="975000"/>
    <s v="001050"/>
    <s v="1 "/>
    <s v="APOYO SOSTENIMIENTO                               "/>
    <s v="1003557372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50101    "/>
    <s v="0           "/>
    <s v="0           "/>
    <s v="0           "/>
    <s v="0           "/>
    <s v="0           "/>
    <s v="0           "/>
    <s v="0           "/>
    <x v="35"/>
    <s v="860066942      "/>
    <n v="123500"/>
    <n v="0"/>
    <n v="123500"/>
    <s v="002220"/>
    <s v="0 "/>
    <s v="SALUD PATRONO                                     "/>
    <s v="1003557372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50101    "/>
    <s v="0           "/>
    <s v="0           "/>
    <s v="0           "/>
    <s v="0           "/>
    <s v="0           "/>
    <s v="0           "/>
    <s v="0           "/>
    <x v="14"/>
    <s v="860066942      "/>
    <n v="0"/>
    <n v="123500"/>
    <n v="-123500"/>
    <s v="002220"/>
    <s v="0 "/>
    <s v="SALUD PATRONO                                     "/>
    <s v="1003557372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50101    "/>
    <s v="0           "/>
    <s v="0           "/>
    <s v="0           "/>
    <s v="0           "/>
    <s v="0           "/>
    <s v="0           "/>
    <s v="0           "/>
    <x v="25"/>
    <s v="890903790      "/>
    <n v="31700"/>
    <n v="0"/>
    <n v="31700"/>
    <s v="002222"/>
    <s v="0 "/>
    <s v="RIESGO PROFESIONAL                                "/>
    <s v="1003557372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50101    "/>
    <s v="0           "/>
    <s v="0           "/>
    <s v="0           "/>
    <s v="0           "/>
    <s v="0           "/>
    <s v="0           "/>
    <s v="0           "/>
    <x v="19"/>
    <s v="890903790      "/>
    <n v="0"/>
    <n v="31700"/>
    <n v="-31700"/>
    <s v="002222"/>
    <s v="0 "/>
    <s v="RIESGO PROFESIONAL                                "/>
    <s v="1003557372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50101    "/>
    <s v="0           "/>
    <s v="0           "/>
    <s v="0           "/>
    <s v="0           "/>
    <s v="0           "/>
    <s v="0           "/>
    <s v="0           "/>
    <x v="22"/>
    <s v="NOMINAS        "/>
    <n v="0"/>
    <n v="975000"/>
    <n v="-975000"/>
    <s v="999901"/>
    <s v="0 "/>
    <s v="NETO A PAGAR"/>
    <s v="1003557372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50101    "/>
    <s v="0           "/>
    <s v="0           "/>
    <s v="0           "/>
    <s v="0           "/>
    <s v="0           "/>
    <s v="0           "/>
    <s v="0           "/>
    <x v="35"/>
    <s v="860066942      "/>
    <n v="39000"/>
    <n v="0"/>
    <n v="39000"/>
    <s v="002205"/>
    <s v="1 "/>
    <s v="SALUD EMPLEADO                                    "/>
    <s v="1003557372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50101    "/>
    <s v="0           "/>
    <s v="0           "/>
    <s v="0           "/>
    <s v="0           "/>
    <s v="0           "/>
    <s v="0           "/>
    <s v="0           "/>
    <x v="14"/>
    <s v="860066942      "/>
    <n v="0"/>
    <n v="39000"/>
    <n v="-39000"/>
    <s v="002205"/>
    <s v="1 "/>
    <s v="SALUD EMPLEADO                                    "/>
    <s v="1003557372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30101    "/>
    <s v="0           "/>
    <s v="0           "/>
    <s v="0           "/>
    <s v="0           "/>
    <s v="0           "/>
    <s v="0           "/>
    <s v="0           "/>
    <x v="14"/>
    <s v="800130907      "/>
    <n v="0"/>
    <n v="66925"/>
    <n v="-66925"/>
    <s v="002205"/>
    <s v="0 "/>
    <s v="SALUD EMPLEADO"/>
    <s v="1003634881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30101    "/>
    <s v="0           "/>
    <s v="0           "/>
    <s v="0           "/>
    <s v="0           "/>
    <s v="0           "/>
    <s v="0           "/>
    <s v="0           "/>
    <x v="26"/>
    <s v="860007336      "/>
    <n v="60700"/>
    <n v="0"/>
    <n v="60700"/>
    <s v="002910"/>
    <s v="0 "/>
    <s v="APORTE CAJA COMPENSACIÓN                          "/>
    <s v="1003634881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30101    "/>
    <s v="0           "/>
    <s v="0           "/>
    <s v="0           "/>
    <s v="0           "/>
    <s v="0           "/>
    <s v="0           "/>
    <s v="0           "/>
    <x v="21"/>
    <s v="860007336      "/>
    <n v="0"/>
    <n v="60700"/>
    <n v="-60700"/>
    <s v="002910"/>
    <s v="0 "/>
    <s v="APORTE CAJA COMPENSACIÓN                          "/>
    <s v="1003634881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30101    "/>
    <s v="0           "/>
    <s v="0           "/>
    <s v="0           "/>
    <s v="0           "/>
    <s v="0           "/>
    <s v="0           "/>
    <s v="0           "/>
    <x v="25"/>
    <s v="890903790      "/>
    <n v="37000"/>
    <n v="0"/>
    <n v="37000"/>
    <s v="002222"/>
    <s v="0 "/>
    <s v="RIESGO PROFESIONAL                                "/>
    <s v="1003634881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30101    "/>
    <s v="0           "/>
    <s v="0           "/>
    <s v="0           "/>
    <s v="0           "/>
    <s v="0           "/>
    <s v="0           "/>
    <s v="0           "/>
    <x v="19"/>
    <s v="890903790      "/>
    <n v="0"/>
    <n v="37000"/>
    <n v="-37000"/>
    <s v="002222"/>
    <s v="0 "/>
    <s v="RIESGO PROFESIONAL                                "/>
    <s v="1003634881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10101    "/>
    <s v="0           "/>
    <s v="0           "/>
    <s v="0           "/>
    <s v="0           "/>
    <s v="0           "/>
    <s v="0           "/>
    <s v="0           "/>
    <x v="19"/>
    <s v="890903790      "/>
    <n v="0"/>
    <n v="45100"/>
    <n v="-45100"/>
    <s v="002222"/>
    <s v="0 "/>
    <s v="RIESGO PROFESIONAL                                "/>
    <s v="80500308    "/>
    <n v="72874"/>
    <d v="2024-05-31T00:00:00"/>
    <m/>
    <n v="0"/>
    <s v="24053101-3    "/>
    <s v="2024"/>
    <s v="05"/>
    <d v="2024-05-31T00:00:00"/>
  </r>
  <r>
    <s v="01"/>
    <s v="800"/>
    <s v="U900 "/>
    <s v="01 "/>
    <s v="101"/>
    <s v="39002     "/>
    <s v="0           "/>
    <s v="0           "/>
    <s v="0           "/>
    <s v="0           "/>
    <s v="0           "/>
    <s v="0           "/>
    <s v="0           "/>
    <x v="20"/>
    <s v="860007336      "/>
    <n v="35300"/>
    <n v="0"/>
    <n v="35300"/>
    <s v="002910"/>
    <s v="0 "/>
    <s v="APORTE CAJA COMPENSACIÓN                          "/>
    <s v="80578822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2     "/>
    <s v="0           "/>
    <s v="0           "/>
    <s v="0           "/>
    <s v="0           "/>
    <s v="0           "/>
    <s v="0           "/>
    <s v="0           "/>
    <x v="21"/>
    <s v="860007336      "/>
    <n v="0"/>
    <n v="35300"/>
    <n v="-35300"/>
    <s v="002910"/>
    <s v="0 "/>
    <s v="APORTE CAJA COMPENSACIÓN                          "/>
    <s v="80578822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2     "/>
    <s v="0           "/>
    <s v="0           "/>
    <s v="0           "/>
    <s v="0           "/>
    <s v="0           "/>
    <s v="0           "/>
    <s v="0           "/>
    <x v="15"/>
    <s v="900336004      "/>
    <n v="0"/>
    <n v="35253"/>
    <n v="-35253"/>
    <s v="002210"/>
    <s v="0 "/>
    <s v="PENSIÓN EMPLEADO"/>
    <s v="80578822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2     "/>
    <s v="0           "/>
    <s v="0           "/>
    <s v="0           "/>
    <s v="0           "/>
    <s v="0           "/>
    <s v="0           "/>
    <s v="0           "/>
    <x v="14"/>
    <s v="830003564      "/>
    <n v="0"/>
    <n v="35253"/>
    <n v="-35253"/>
    <s v="002205"/>
    <s v="0 "/>
    <s v="SALUD EMPLEADO"/>
    <s v="80578822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2     "/>
    <s v="0           "/>
    <s v="0           "/>
    <s v="0           "/>
    <s v="0           "/>
    <s v="0           "/>
    <s v="0           "/>
    <s v="0           "/>
    <x v="17"/>
    <s v="900336004      "/>
    <n v="105747"/>
    <n v="0"/>
    <n v="105747"/>
    <s v="002221"/>
    <s v="0 "/>
    <s v="PENSIÓN PATRONO                                   "/>
    <s v="80578822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2     "/>
    <s v="0           "/>
    <s v="0           "/>
    <s v="0           "/>
    <s v="0           "/>
    <s v="0           "/>
    <s v="0           "/>
    <s v="0           "/>
    <x v="15"/>
    <s v="900336004      "/>
    <n v="0"/>
    <n v="105747"/>
    <n v="-105747"/>
    <s v="002221"/>
    <s v="0 "/>
    <s v="PENSIÓN PATRONO                                   "/>
    <s v="80578822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2     "/>
    <s v="0           "/>
    <s v="0           "/>
    <s v="0           "/>
    <s v="0           "/>
    <s v="0           "/>
    <s v="0           "/>
    <s v="0           "/>
    <x v="18"/>
    <s v="890903790      "/>
    <n v="21400"/>
    <n v="0"/>
    <n v="21400"/>
    <s v="002222"/>
    <s v="0 "/>
    <s v="RIESGO PROFESIONAL                                "/>
    <s v="80578822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2     "/>
    <s v="0           "/>
    <s v="0           "/>
    <s v="0           "/>
    <s v="0           "/>
    <s v="0           "/>
    <s v="0           "/>
    <s v="0           "/>
    <x v="19"/>
    <s v="890903790      "/>
    <n v="0"/>
    <n v="21400"/>
    <n v="-21400"/>
    <s v="002222"/>
    <s v="0 "/>
    <s v="RIESGO PROFESIONAL                                "/>
    <s v="80578822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2     "/>
    <s v="0           "/>
    <s v="0           "/>
    <s v="0           "/>
    <s v="0           "/>
    <s v="0           "/>
    <s v="0           "/>
    <s v="0           "/>
    <x v="22"/>
    <s v="NOMINAS        "/>
    <n v="0"/>
    <n v="810824"/>
    <n v="-810824"/>
    <s v="999901"/>
    <s v="0 "/>
    <s v="NETO A PAGAR"/>
    <s v="80578822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2     "/>
    <s v="0           "/>
    <s v="0           "/>
    <s v="0           "/>
    <s v="0           "/>
    <s v="0           "/>
    <s v="0           "/>
    <s v="0           "/>
    <x v="13"/>
    <s v="NOMINAS        "/>
    <n v="105760"/>
    <n v="0"/>
    <n v="105760"/>
    <s v="100001"/>
    <s v="0 "/>
    <s v="RECARGO FEST. NOCTURNO"/>
    <s v="80578822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2     "/>
    <s v="0           "/>
    <s v="0           "/>
    <s v="0           "/>
    <s v="0           "/>
    <s v="0           "/>
    <s v="0           "/>
    <s v="0           "/>
    <x v="16"/>
    <s v="830003564      "/>
    <n v="47"/>
    <n v="0"/>
    <n v="47"/>
    <s v="002220"/>
    <s v="0 "/>
    <s v="SALUD PATRONO                                     "/>
    <s v="80578822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2     "/>
    <s v="0           "/>
    <s v="0           "/>
    <s v="0           "/>
    <s v="0           "/>
    <s v="0           "/>
    <s v="0           "/>
    <s v="0           "/>
    <x v="14"/>
    <s v="830003564      "/>
    <n v="0"/>
    <n v="47"/>
    <n v="-47"/>
    <s v="002220"/>
    <s v="0 "/>
    <s v="SALUD PATRONO                                     "/>
    <s v="80578822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2     "/>
    <s v="0           "/>
    <s v="0           "/>
    <s v="0           "/>
    <s v="0           "/>
    <s v="0           "/>
    <s v="0           "/>
    <s v="0           "/>
    <x v="13"/>
    <s v="NOMINAS        "/>
    <n v="239722"/>
    <n v="0"/>
    <n v="239722"/>
    <s v="001060"/>
    <s v="0 "/>
    <s v="RECARGO NOCTURNO"/>
    <s v="80578822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2     "/>
    <s v="0           "/>
    <s v="0           "/>
    <s v="0           "/>
    <s v="0           "/>
    <s v="0           "/>
    <s v="0           "/>
    <s v="0           "/>
    <x v="13"/>
    <s v="NOMINAS        "/>
    <n v="387785"/>
    <n v="0"/>
    <n v="387785"/>
    <s v="100020"/>
    <s v="0 "/>
    <s v="RECARGO DOMINICAL DIURNO"/>
    <s v="80578822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2     "/>
    <s v="0           "/>
    <s v="0           "/>
    <s v="0           "/>
    <s v="0           "/>
    <s v="0           "/>
    <s v="0           "/>
    <s v="0           "/>
    <x v="13"/>
    <s v="NOMINAS        "/>
    <n v="148063"/>
    <n v="0"/>
    <n v="148063"/>
    <s v="001066"/>
    <s v="0 "/>
    <s v="RECARGO NOCT. DOMINICAL "/>
    <s v="80578822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2     "/>
    <s v="0           "/>
    <s v="0           "/>
    <s v="0           "/>
    <s v="0           "/>
    <s v="0           "/>
    <s v="0           "/>
    <s v="0           "/>
    <x v="36"/>
    <s v="800224808      "/>
    <n v="0"/>
    <n v="70000"/>
    <n v="-70000"/>
    <s v="002215"/>
    <s v="0 "/>
    <s v="FONDO DE SOLIDARIDAD                              "/>
    <s v="80794684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2     "/>
    <s v="0           "/>
    <s v="0           "/>
    <s v="0           "/>
    <s v="0           "/>
    <s v="0           "/>
    <s v="0           "/>
    <s v="0           "/>
    <x v="12"/>
    <s v="NOMINAS        "/>
    <n v="7000000"/>
    <n v="0"/>
    <n v="7000000"/>
    <s v="001050"/>
    <s v="0 "/>
    <s v="SALARIO                                     "/>
    <s v="80794684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2     "/>
    <s v="0           "/>
    <s v="0           "/>
    <s v="0           "/>
    <s v="0           "/>
    <s v="0           "/>
    <s v="0           "/>
    <s v="0           "/>
    <x v="22"/>
    <s v="NOMINAS        "/>
    <n v="0"/>
    <n v="6312000"/>
    <n v="-6312000"/>
    <s v="999901"/>
    <s v="0 "/>
    <s v="NETO A PAGAR"/>
    <s v="80794684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2     "/>
    <s v="0           "/>
    <s v="0           "/>
    <s v="0           "/>
    <s v="0           "/>
    <s v="0           "/>
    <s v="0           "/>
    <s v="0           "/>
    <x v="17"/>
    <s v="800224808      "/>
    <n v="840000"/>
    <n v="0"/>
    <n v="840000"/>
    <s v="002221"/>
    <s v="0 "/>
    <s v="PENSIÓN PATRONO                                   "/>
    <s v="80794684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2     "/>
    <s v="0           "/>
    <s v="0           "/>
    <s v="0           "/>
    <s v="0           "/>
    <s v="0           "/>
    <s v="0           "/>
    <s v="0           "/>
    <x v="15"/>
    <s v="800224808      "/>
    <n v="0"/>
    <n v="840000"/>
    <n v="-840000"/>
    <s v="002221"/>
    <s v="0 "/>
    <s v="PENSIÓN PATRONO                                   "/>
    <s v="80794684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2     "/>
    <s v="0           "/>
    <s v="0           "/>
    <s v="0           "/>
    <s v="0           "/>
    <s v="0           "/>
    <s v="0           "/>
    <s v="0           "/>
    <x v="18"/>
    <s v="890903790      "/>
    <n v="170600"/>
    <n v="0"/>
    <n v="170600"/>
    <s v="002222"/>
    <s v="0 "/>
    <s v="RIESGO PROFESIONAL                                "/>
    <s v="80794684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2     "/>
    <s v="0           "/>
    <s v="0           "/>
    <s v="0           "/>
    <s v="0           "/>
    <s v="0           "/>
    <s v="0           "/>
    <s v="0           "/>
    <x v="19"/>
    <s v="890903790      "/>
    <n v="0"/>
    <n v="170600"/>
    <n v="-170600"/>
    <s v="002222"/>
    <s v="0 "/>
    <s v="RIESGO PROFESIONAL                                "/>
    <s v="80794684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2     "/>
    <s v="0           "/>
    <s v="0           "/>
    <s v="0           "/>
    <s v="0           "/>
    <s v="0           "/>
    <s v="0           "/>
    <s v="0           "/>
    <x v="14"/>
    <s v="800088702      "/>
    <n v="0"/>
    <n v="280000"/>
    <n v="-280000"/>
    <s v="002205"/>
    <s v="0 "/>
    <s v="SALUD EMPLEADO"/>
    <s v="80794684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2     "/>
    <s v="0           "/>
    <s v="0           "/>
    <s v="0           "/>
    <s v="0           "/>
    <s v="0           "/>
    <s v="0           "/>
    <s v="0           "/>
    <x v="20"/>
    <s v="860007336      "/>
    <n v="280000"/>
    <n v="0"/>
    <n v="280000"/>
    <s v="002910"/>
    <s v="0 "/>
    <s v="APORTE CAJA COMPENSACIÓN                          "/>
    <s v="80794684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2     "/>
    <s v="0           "/>
    <s v="0           "/>
    <s v="0           "/>
    <s v="0           "/>
    <s v="0           "/>
    <s v="0           "/>
    <s v="0           "/>
    <x v="21"/>
    <s v="860007336      "/>
    <n v="0"/>
    <n v="280000"/>
    <n v="-280000"/>
    <s v="002910"/>
    <s v="0 "/>
    <s v="APORTE CAJA COMPENSACIÓN                          "/>
    <s v="80794684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2     "/>
    <s v="0           "/>
    <s v="0           "/>
    <s v="0           "/>
    <s v="0           "/>
    <s v="0           "/>
    <s v="0           "/>
    <s v="0           "/>
    <x v="34"/>
    <s v="800197268      "/>
    <n v="0"/>
    <n v="58000"/>
    <n v="-58000"/>
    <s v="003300"/>
    <s v="0 "/>
    <s v="RETENCIÓN EN LA FUENTE                            "/>
    <s v="80794684    "/>
    <n v="72868"/>
    <d v="2024-05-31T00:00:00"/>
    <m/>
    <n v="4777500"/>
    <s v="24053101-3    "/>
    <s v="2024"/>
    <s v="05"/>
    <d v="2024-05-31T00:00:00"/>
  </r>
  <r>
    <s v="01"/>
    <s v="800"/>
    <s v="800  "/>
    <s v="01 "/>
    <s v="101"/>
    <s v="39002     "/>
    <s v="0           "/>
    <s v="0           "/>
    <s v="0           "/>
    <s v="0           "/>
    <s v="0           "/>
    <s v="0           "/>
    <s v="0           "/>
    <x v="15"/>
    <s v="800224808      "/>
    <n v="0"/>
    <n v="280000"/>
    <n v="-280000"/>
    <s v="002210"/>
    <s v="0 "/>
    <s v="PENSIÓN EMPLEADO"/>
    <s v="80794684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20"/>
    <s v="860007336      "/>
    <n v="132800"/>
    <n v="0"/>
    <n v="132800"/>
    <s v="002910"/>
    <s v="0 "/>
    <s v="APORTE CAJA COMPENSACIÓN                          "/>
    <s v="86072719    "/>
    <n v="72934"/>
    <d v="2024-05-31T00:00:00"/>
    <m/>
    <n v="0"/>
    <s v="24053101-3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21"/>
    <s v="860007336      "/>
    <n v="0"/>
    <n v="132800"/>
    <n v="-132800"/>
    <s v="002910"/>
    <s v="0 "/>
    <s v="APORTE CAJA COMPENSACIÓN                          "/>
    <s v="86072719    "/>
    <n v="72934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14"/>
    <s v="800251440      "/>
    <n v="0"/>
    <n v="132740"/>
    <n v="-132740"/>
    <s v="002205"/>
    <s v="0 "/>
    <s v="SALUD EMPLEADO"/>
    <s v="86072719    "/>
    <n v="72934"/>
    <d v="2024-05-31T00:00:00"/>
    <m/>
    <n v="0"/>
    <s v="24053101-3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18"/>
    <s v="890903790      "/>
    <n v="80900"/>
    <n v="0"/>
    <n v="80900"/>
    <s v="002222"/>
    <s v="0 "/>
    <s v="RIESGO PROFESIONAL                                "/>
    <s v="86072719    "/>
    <n v="72934"/>
    <d v="2024-05-31T00:00:00"/>
    <m/>
    <n v="0"/>
    <s v="24053101-3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19"/>
    <s v="890903790      "/>
    <n v="0"/>
    <n v="80900"/>
    <n v="-80900"/>
    <s v="002222"/>
    <s v="0 "/>
    <s v="RIESGO PROFESIONAL                                "/>
    <s v="86072719    "/>
    <n v="72934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22"/>
    <s v="NOMINAS        "/>
    <n v="0"/>
    <n v="3178782"/>
    <n v="-3178782"/>
    <s v="999901"/>
    <s v="0 "/>
    <s v="NETO A PAGAR"/>
    <s v="86072719    "/>
    <n v="72934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27"/>
    <s v="NOMINAS        "/>
    <n v="162000"/>
    <n v="0"/>
    <n v="162000"/>
    <s v="001300"/>
    <s v="0 "/>
    <s v="AUXILIO DE TRANSPORTE "/>
    <s v="86072719    "/>
    <n v="72934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15"/>
    <s v="800224808      "/>
    <n v="0"/>
    <n v="132740"/>
    <n v="-132740"/>
    <s v="002210"/>
    <s v="0 "/>
    <s v="PENSIÓN EMPLEADO"/>
    <s v="86072719    "/>
    <n v="72934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13"/>
    <s v="NOMINAS        "/>
    <n v="91998"/>
    <n v="0"/>
    <n v="91998"/>
    <s v="100001"/>
    <s v="0 "/>
    <s v="RECARGO FEST. NOCTURNO"/>
    <s v="86072719    "/>
    <n v="72934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12"/>
    <s v="NOMINAS        "/>
    <n v="2059000"/>
    <n v="0"/>
    <n v="2059000"/>
    <s v="001050"/>
    <s v="0 "/>
    <s v="SALARIO                                     "/>
    <s v="86072719    "/>
    <n v="72934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28"/>
    <s v="NOMINAS        "/>
    <n v="131000"/>
    <n v="0"/>
    <n v="131000"/>
    <s v="100004"/>
    <s v="0 "/>
    <s v="BONIFICACIÓN SALARIAL"/>
    <s v="86072719    "/>
    <n v="72934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30"/>
    <s v="86072719       "/>
    <n v="0"/>
    <n v="36245"/>
    <n v="-36245"/>
    <s v="200004"/>
    <s v="0 "/>
    <s v="DESCUENTO POLIZA DE VIDA"/>
    <s v="86072719    "/>
    <n v="72934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13"/>
    <s v="NOMINAS        "/>
    <n v="45999"/>
    <n v="0"/>
    <n v="45999"/>
    <s v="100020"/>
    <s v="0 "/>
    <s v="RECARGO DOMINICAL DIURNO"/>
    <s v="86072719    "/>
    <n v="72934"/>
    <d v="2024-05-31T00:00:00"/>
    <m/>
    <n v="0"/>
    <s v="24053101-3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16"/>
    <s v="800251440      "/>
    <n v="60"/>
    <n v="0"/>
    <n v="60"/>
    <s v="002220"/>
    <s v="0 "/>
    <s v="SALUD PATRONO                                     "/>
    <s v="86072719    "/>
    <n v="72934"/>
    <d v="2024-05-31T00:00:00"/>
    <m/>
    <n v="0"/>
    <s v="24053101-3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14"/>
    <s v="800251440      "/>
    <n v="0"/>
    <n v="60"/>
    <n v="-60"/>
    <s v="002220"/>
    <s v="0 "/>
    <s v="SALUD PATRONO                                     "/>
    <s v="86072719    "/>
    <n v="72934"/>
    <d v="2024-05-31T00:00:00"/>
    <m/>
    <n v="0"/>
    <s v="24053101-3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17"/>
    <s v="800224808      "/>
    <n v="398260"/>
    <n v="0"/>
    <n v="398260"/>
    <s v="002221"/>
    <s v="0 "/>
    <s v="PENSIÓN PATRONO                                   "/>
    <s v="86072719    "/>
    <n v="72934"/>
    <d v="2024-05-31T00:00:00"/>
    <m/>
    <n v="0"/>
    <s v="24053101-3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15"/>
    <s v="800224808      "/>
    <n v="0"/>
    <n v="398260"/>
    <n v="-398260"/>
    <s v="002221"/>
    <s v="0 "/>
    <s v="PENSIÓN PATRONO                                   "/>
    <s v="86072719    "/>
    <n v="72934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13"/>
    <s v="NOMINAS        "/>
    <n v="423190"/>
    <n v="0"/>
    <n v="423190"/>
    <s v="001066"/>
    <s v="0 "/>
    <s v="RECARGO NOCT. DOMINICAL "/>
    <s v="86072719    "/>
    <n v="72934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13"/>
    <s v="NOMINAS        "/>
    <n v="567320"/>
    <n v="0"/>
    <n v="567320"/>
    <s v="001060"/>
    <s v="0 "/>
    <s v="RECARGO NOCTURNO"/>
    <s v="86072719    "/>
    <n v="72934"/>
    <d v="2024-05-31T00:00:00"/>
    <m/>
    <n v="0"/>
    <s v="24053101-3    "/>
    <s v="2024"/>
    <s v="05"/>
    <d v="2024-05-31T00:00:00"/>
  </r>
  <r>
    <s v="01"/>
    <s v="800"/>
    <s v="800  "/>
    <s v="01 "/>
    <s v="103"/>
    <s v="32332     "/>
    <s v="0           "/>
    <s v="0           "/>
    <s v="0           "/>
    <s v="0           "/>
    <s v="0           "/>
    <s v="0           "/>
    <s v="0           "/>
    <x v="13"/>
    <s v="NOMINAS        "/>
    <n v="100681"/>
    <n v="0"/>
    <n v="100681"/>
    <s v="001060"/>
    <s v="0 "/>
    <s v="RECARGO NOCTURNO"/>
    <s v="93135357    "/>
    <n v="72868"/>
    <d v="2024-05-31T00:00:00"/>
    <m/>
    <n v="0"/>
    <s v="24053101-3    "/>
    <s v="2024"/>
    <s v="05"/>
    <d v="2024-05-31T00:00:00"/>
  </r>
  <r>
    <s v="01"/>
    <s v="800"/>
    <s v="U900 "/>
    <s v="01 "/>
    <s v="103"/>
    <s v="32332     "/>
    <s v="0           "/>
    <s v="0           "/>
    <s v="0           "/>
    <s v="0           "/>
    <s v="0           "/>
    <s v="0           "/>
    <s v="0           "/>
    <x v="16"/>
    <s v="830003564      "/>
    <n v="73"/>
    <n v="0"/>
    <n v="73"/>
    <s v="002220"/>
    <s v="0 "/>
    <s v="SALUD PATRONO                                     "/>
    <s v="93135357    "/>
    <n v="72868"/>
    <d v="2024-05-31T00:00:00"/>
    <m/>
    <n v="0"/>
    <s v="24053101-3    "/>
    <s v="2024"/>
    <s v="05"/>
    <d v="2024-05-31T00:00:00"/>
  </r>
  <r>
    <s v="01"/>
    <s v="800"/>
    <s v="U900 "/>
    <s v="01 "/>
    <s v="103"/>
    <s v="32332     "/>
    <s v="0           "/>
    <s v="0           "/>
    <s v="0           "/>
    <s v="0           "/>
    <s v="0           "/>
    <s v="0           "/>
    <s v="0           "/>
    <x v="14"/>
    <s v="830003564      "/>
    <n v="0"/>
    <n v="73"/>
    <n v="-73"/>
    <s v="002220"/>
    <s v="0 "/>
    <s v="SALUD PATRONO                                     "/>
    <s v="93135357    "/>
    <n v="72868"/>
    <d v="2024-05-31T00:00:00"/>
    <m/>
    <n v="0"/>
    <s v="24053101-3    "/>
    <s v="2024"/>
    <s v="05"/>
    <d v="2024-05-31T00:00:00"/>
  </r>
  <r>
    <s v="01"/>
    <s v="800"/>
    <s v="800  "/>
    <s v="01 "/>
    <s v="103"/>
    <s v="32332     "/>
    <s v="0           "/>
    <s v="0           "/>
    <s v="0           "/>
    <s v="0           "/>
    <s v="0           "/>
    <s v="0           "/>
    <s v="0           "/>
    <x v="12"/>
    <s v="NOMINAS        "/>
    <n v="1300000"/>
    <n v="0"/>
    <n v="1300000"/>
    <s v="001050"/>
    <s v="0 "/>
    <s v="SALARIO                                     "/>
    <s v="93135357    "/>
    <n v="72868"/>
    <d v="2024-05-31T00:00:00"/>
    <m/>
    <n v="0"/>
    <s v="24053101-3    "/>
    <s v="2024"/>
    <s v="05"/>
    <d v="2024-05-31T00:00:00"/>
  </r>
  <r>
    <s v="01"/>
    <s v="800"/>
    <s v="800  "/>
    <s v="01 "/>
    <s v="103"/>
    <s v="32332     "/>
    <s v="0           "/>
    <s v="0           "/>
    <s v="0           "/>
    <s v="0           "/>
    <s v="0           "/>
    <s v="0           "/>
    <s v="0           "/>
    <x v="14"/>
    <s v="830003564      "/>
    <n v="0"/>
    <n v="56027"/>
    <n v="-56027"/>
    <s v="002205"/>
    <s v="0 "/>
    <s v="SALUD EMPLEADO"/>
    <s v="93135357    "/>
    <n v="72868"/>
    <d v="2024-05-31T00:00:00"/>
    <m/>
    <n v="0"/>
    <s v="24053101-3    "/>
    <s v="2024"/>
    <s v="05"/>
    <d v="2024-05-31T00:00:00"/>
  </r>
  <r>
    <s v="01"/>
    <s v="800"/>
    <s v="800  "/>
    <s v="01 "/>
    <s v="103"/>
    <s v="32332     "/>
    <s v="0           "/>
    <s v="0           "/>
    <s v="0           "/>
    <s v="0           "/>
    <s v="0           "/>
    <s v="0           "/>
    <s v="0           "/>
    <x v="27"/>
    <s v="NOMINAS        "/>
    <n v="162000"/>
    <n v="0"/>
    <n v="162000"/>
    <s v="001300"/>
    <s v="0 "/>
    <s v="AUXILIO DE TRANSPORTE "/>
    <s v="93135357    "/>
    <n v="72868"/>
    <d v="2024-05-31T00:00:00"/>
    <m/>
    <n v="0"/>
    <s v="24053101-3    "/>
    <s v="2024"/>
    <s v="05"/>
    <d v="2024-05-31T00:00:00"/>
  </r>
  <r>
    <s v="01"/>
    <s v="800"/>
    <s v="800  "/>
    <s v="01 "/>
    <s v="103"/>
    <s v="32332     "/>
    <s v="0           "/>
    <s v="0           "/>
    <s v="0           "/>
    <s v="0           "/>
    <s v="0           "/>
    <s v="0           "/>
    <s v="0           "/>
    <x v="22"/>
    <s v="NOMINAS        "/>
    <n v="0"/>
    <n v="1450627"/>
    <n v="-1450627"/>
    <s v="999901"/>
    <s v="0 "/>
    <s v="NETO A PAGAR"/>
    <s v="93135357    "/>
    <n v="72868"/>
    <d v="2024-05-31T00:00:00"/>
    <m/>
    <n v="0"/>
    <s v="24053101-3    "/>
    <s v="2024"/>
    <s v="05"/>
    <d v="2024-05-31T00:00:00"/>
  </r>
  <r>
    <s v="01"/>
    <s v="800"/>
    <s v="U900 "/>
    <s v="01 "/>
    <s v="103"/>
    <s v="32332     "/>
    <s v="0           "/>
    <s v="0           "/>
    <s v="0           "/>
    <s v="0           "/>
    <s v="0           "/>
    <s v="0           "/>
    <s v="0           "/>
    <x v="18"/>
    <s v="890903790      "/>
    <n v="34200"/>
    <n v="0"/>
    <n v="34200"/>
    <s v="002222"/>
    <s v="0 "/>
    <s v="RIESGO PROFESIONAL                                "/>
    <s v="93135357    "/>
    <n v="72868"/>
    <d v="2024-05-31T00:00:00"/>
    <m/>
    <n v="0"/>
    <s v="24053101-3    "/>
    <s v="2024"/>
    <s v="05"/>
    <d v="2024-05-31T00:00:00"/>
  </r>
  <r>
    <s v="01"/>
    <s v="800"/>
    <s v="U900 "/>
    <s v="01 "/>
    <s v="103"/>
    <s v="32332     "/>
    <s v="0           "/>
    <s v="0           "/>
    <s v="0           "/>
    <s v="0           "/>
    <s v="0           "/>
    <s v="0           "/>
    <s v="0           "/>
    <x v="19"/>
    <s v="890903790      "/>
    <n v="0"/>
    <n v="34200"/>
    <n v="-34200"/>
    <s v="002222"/>
    <s v="0 "/>
    <s v="RIESGO PROFESIONAL                                "/>
    <s v="93135357    "/>
    <n v="72868"/>
    <d v="2024-05-31T00:00:00"/>
    <m/>
    <n v="0"/>
    <s v="24053101-3    "/>
    <s v="2024"/>
    <s v="05"/>
    <d v="2024-05-31T00:00:00"/>
  </r>
  <r>
    <s v="01"/>
    <s v="800"/>
    <s v="U900 "/>
    <s v="01 "/>
    <s v="103"/>
    <s v="32332     "/>
    <s v="0           "/>
    <s v="0           "/>
    <s v="0           "/>
    <s v="0           "/>
    <s v="0           "/>
    <s v="0           "/>
    <s v="0           "/>
    <x v="17"/>
    <s v="800224808      "/>
    <n v="168173"/>
    <n v="0"/>
    <n v="168173"/>
    <s v="002221"/>
    <s v="0 "/>
    <s v="PENSIÓN PATRONO                                   "/>
    <s v="93135357    "/>
    <n v="72868"/>
    <d v="2024-05-31T00:00:00"/>
    <m/>
    <n v="0"/>
    <s v="24053101-3    "/>
    <s v="2024"/>
    <s v="05"/>
    <d v="2024-05-31T00:00:00"/>
  </r>
  <r>
    <s v="01"/>
    <s v="800"/>
    <s v="U900 "/>
    <s v="01 "/>
    <s v="103"/>
    <s v="32332     "/>
    <s v="0           "/>
    <s v="0           "/>
    <s v="0           "/>
    <s v="0           "/>
    <s v="0           "/>
    <s v="0           "/>
    <s v="0           "/>
    <x v="15"/>
    <s v="800224808      "/>
    <n v="0"/>
    <n v="168173"/>
    <n v="-168173"/>
    <s v="002221"/>
    <s v="0 "/>
    <s v="PENSIÓN PATRONO                                   "/>
    <s v="93135357    "/>
    <n v="72868"/>
    <d v="2024-05-31T00:00:00"/>
    <m/>
    <n v="0"/>
    <s v="24053101-3    "/>
    <s v="2024"/>
    <s v="05"/>
    <d v="2024-05-31T00:00:00"/>
  </r>
  <r>
    <s v="01"/>
    <s v="800"/>
    <s v="U900 "/>
    <s v="01 "/>
    <s v="103"/>
    <s v="32332     "/>
    <s v="0           "/>
    <s v="0           "/>
    <s v="0           "/>
    <s v="0           "/>
    <s v="0           "/>
    <s v="0           "/>
    <s v="0           "/>
    <x v="20"/>
    <s v="860007336      "/>
    <n v="56100"/>
    <n v="0"/>
    <n v="56100"/>
    <s v="002910"/>
    <s v="0 "/>
    <s v="APORTE CAJA COMPENSACIÓN                          "/>
    <s v="93135357    "/>
    <n v="72868"/>
    <d v="2024-05-31T00:00:00"/>
    <m/>
    <n v="0"/>
    <s v="24053101-3    "/>
    <s v="2024"/>
    <s v="05"/>
    <d v="2024-05-31T00:00:00"/>
  </r>
  <r>
    <s v="01"/>
    <s v="800"/>
    <s v="U900 "/>
    <s v="01 "/>
    <s v="103"/>
    <s v="32332     "/>
    <s v="0           "/>
    <s v="0           "/>
    <s v="0           "/>
    <s v="0           "/>
    <s v="0           "/>
    <s v="0           "/>
    <s v="0           "/>
    <x v="21"/>
    <s v="860007336      "/>
    <n v="0"/>
    <n v="56100"/>
    <n v="-56100"/>
    <s v="002910"/>
    <s v="0 "/>
    <s v="APORTE CAJA COMPENSACIÓN                          "/>
    <s v="93135357    "/>
    <n v="72868"/>
    <d v="2024-05-31T00:00:00"/>
    <m/>
    <n v="0"/>
    <s v="24053101-3    "/>
    <s v="2024"/>
    <s v="05"/>
    <d v="2024-05-31T00:00:00"/>
  </r>
  <r>
    <s v="01"/>
    <s v="800"/>
    <s v="800  "/>
    <s v="01 "/>
    <s v="103"/>
    <s v="32332     "/>
    <s v="0           "/>
    <s v="0           "/>
    <s v="0           "/>
    <s v="0           "/>
    <s v="0           "/>
    <s v="0           "/>
    <s v="0           "/>
    <x v="15"/>
    <s v="800224808      "/>
    <n v="0"/>
    <n v="56027"/>
    <n v="-56027"/>
    <s v="002210"/>
    <s v="0 "/>
    <s v="PENSIÓN EMPLEADO"/>
    <s v="93135357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6     "/>
    <s v="0           "/>
    <s v="0           "/>
    <s v="0           "/>
    <s v="0           "/>
    <s v="0           "/>
    <s v="0           "/>
    <s v="0           "/>
    <x v="34"/>
    <s v="800197268      "/>
    <n v="0"/>
    <n v="1629000"/>
    <n v="-1629000"/>
    <s v="003300"/>
    <s v="0 "/>
    <s v="RETENCIÓN EN LA FUENTE                            "/>
    <s v="98553975    "/>
    <n v="72868"/>
    <d v="2024-05-31T00:00:00"/>
    <m/>
    <n v="11197950"/>
    <s v="24053101-3    "/>
    <s v="2024"/>
    <s v="05"/>
    <d v="2024-05-31T00:00:00"/>
  </r>
  <r>
    <s v="01"/>
    <s v="800"/>
    <s v="U900 "/>
    <s v="01 "/>
    <s v="101"/>
    <s v="39006     "/>
    <s v="0           "/>
    <s v="0           "/>
    <s v="0           "/>
    <s v="0           "/>
    <s v="0           "/>
    <s v="0           "/>
    <s v="0           "/>
    <x v="47"/>
    <s v="899999239      "/>
    <n v="409800"/>
    <n v="0"/>
    <n v="409800"/>
    <s v="002915"/>
    <s v="0 "/>
    <s v="APORTES I.C.B.F.                                  "/>
    <s v="98553975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6     "/>
    <s v="0           "/>
    <s v="0           "/>
    <s v="0           "/>
    <s v="0           "/>
    <s v="0           "/>
    <s v="0           "/>
    <s v="0           "/>
    <x v="21"/>
    <s v="899999239      "/>
    <n v="0"/>
    <n v="409800"/>
    <n v="-409800"/>
    <s v="002915"/>
    <s v="0 "/>
    <s v="APORTES I.C.B.F.                                  "/>
    <s v="98553975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6     "/>
    <s v="0           "/>
    <s v="0           "/>
    <s v="0           "/>
    <s v="0           "/>
    <s v="0           "/>
    <s v="0           "/>
    <s v="0           "/>
    <x v="20"/>
    <s v="860007336      "/>
    <n v="546400"/>
    <n v="0"/>
    <n v="546400"/>
    <s v="002910"/>
    <s v="0 "/>
    <s v="APORTE CAJA COMPENSACIÓN                          "/>
    <s v="98553975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6     "/>
    <s v="0           "/>
    <s v="0           "/>
    <s v="0           "/>
    <s v="0           "/>
    <s v="0           "/>
    <s v="0           "/>
    <s v="0           "/>
    <x v="21"/>
    <s v="860007336      "/>
    <n v="0"/>
    <n v="546400"/>
    <n v="-546400"/>
    <s v="002910"/>
    <s v="0 "/>
    <s v="APORTE CAJA COMPENSACIÓN                          "/>
    <s v="98553975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6     "/>
    <s v="0           "/>
    <s v="0           "/>
    <s v="0           "/>
    <s v="0           "/>
    <s v="0           "/>
    <s v="0           "/>
    <s v="0           "/>
    <x v="14"/>
    <s v="800088702      "/>
    <n v="0"/>
    <n v="546400"/>
    <n v="-546400"/>
    <s v="002205"/>
    <s v="0 "/>
    <s v="SALUD EMPLEADO"/>
    <s v="98553975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30101    "/>
    <s v="0           "/>
    <s v="0           "/>
    <s v="0           "/>
    <s v="0           "/>
    <s v="0           "/>
    <s v="0           "/>
    <s v="0           "/>
    <x v="22"/>
    <s v="NOMINAS        "/>
    <n v="0"/>
    <n v="1685084"/>
    <n v="-1685084"/>
    <s v="999901"/>
    <s v="0 "/>
    <s v="NETO A PAGAR"/>
    <s v="1003634881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30101    "/>
    <s v="0           "/>
    <s v="0           "/>
    <s v="0           "/>
    <s v="0           "/>
    <s v="0           "/>
    <s v="0           "/>
    <s v="0           "/>
    <x v="35"/>
    <s v="800130907      "/>
    <n v="75"/>
    <n v="0"/>
    <n v="75"/>
    <s v="002220"/>
    <s v="0 "/>
    <s v="SALUD PATRONO                                     "/>
    <s v="1003634881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30101    "/>
    <s v="0           "/>
    <s v="0           "/>
    <s v="0           "/>
    <s v="0           "/>
    <s v="0           "/>
    <s v="0           "/>
    <s v="0           "/>
    <x v="14"/>
    <s v="800130907      "/>
    <n v="0"/>
    <n v="75"/>
    <n v="-75"/>
    <s v="002220"/>
    <s v="0 "/>
    <s v="SALUD PATRONO                                     "/>
    <s v="1003634881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30101    "/>
    <s v="0           "/>
    <s v="0           "/>
    <s v="0           "/>
    <s v="0           "/>
    <s v="0           "/>
    <s v="0           "/>
    <s v="0           "/>
    <x v="23"/>
    <s v="NOMINAS        "/>
    <n v="1517400"/>
    <n v="0"/>
    <n v="1517400"/>
    <s v="001050"/>
    <s v="0 "/>
    <s v="SALARIO                                     "/>
    <s v="1003634881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30101    "/>
    <s v="0           "/>
    <s v="0           "/>
    <s v="0           "/>
    <s v="0           "/>
    <s v="0           "/>
    <s v="0           "/>
    <s v="0           "/>
    <x v="24"/>
    <s v="900336004      "/>
    <n v="200875"/>
    <n v="0"/>
    <n v="200875"/>
    <s v="002221"/>
    <s v="0 "/>
    <s v="PENSIÓN PATRONO                                   "/>
    <s v="1003634881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30101    "/>
    <s v="0           "/>
    <s v="0           "/>
    <s v="0           "/>
    <s v="0           "/>
    <s v="0           "/>
    <s v="0           "/>
    <s v="0           "/>
    <x v="15"/>
    <s v="900336004      "/>
    <n v="0"/>
    <n v="200875"/>
    <n v="-200875"/>
    <s v="002221"/>
    <s v="0 "/>
    <s v="PENSIÓN PATRONO                                   "/>
    <s v="1003634881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30101    "/>
    <s v="0           "/>
    <s v="0           "/>
    <s v="0           "/>
    <s v="0           "/>
    <s v="0           "/>
    <s v="0           "/>
    <s v="0           "/>
    <x v="38"/>
    <s v="800130907      "/>
    <n v="43334"/>
    <n v="0"/>
    <n v="43334"/>
    <s v="001150"/>
    <s v="0 "/>
    <s v="INC. POR ENFERMEDAD COMUN                         "/>
    <s v="1003634881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30101    "/>
    <s v="0           "/>
    <s v="0           "/>
    <s v="0           "/>
    <s v="0           "/>
    <s v="0           "/>
    <s v="0           "/>
    <s v="0           "/>
    <x v="39"/>
    <s v="NOMINAS        "/>
    <n v="112400"/>
    <n v="0"/>
    <n v="112400"/>
    <s v="001151"/>
    <s v="0 "/>
    <s v="INC. ENFERMEDAD COMUN ASUMIDA                     "/>
    <s v="1003634881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30101    "/>
    <s v="0           "/>
    <s v="0           "/>
    <s v="0           "/>
    <s v="0           "/>
    <s v="0           "/>
    <s v="0           "/>
    <s v="0           "/>
    <x v="33"/>
    <s v="NOMINAS        "/>
    <n v="145800"/>
    <n v="0"/>
    <n v="145800"/>
    <s v="001300"/>
    <s v="0 "/>
    <s v="AUXILIO DE TRANSPORTE "/>
    <s v="1003634881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30101    "/>
    <s v="0           "/>
    <s v="0           "/>
    <s v="0           "/>
    <s v="0           "/>
    <s v="0           "/>
    <s v="0           "/>
    <s v="0           "/>
    <x v="15"/>
    <s v="900336004      "/>
    <n v="0"/>
    <n v="66925"/>
    <n v="-66925"/>
    <s v="002210"/>
    <s v="0 "/>
    <s v="PENSIÓN EMPLEADO"/>
    <s v="1003634881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2     "/>
    <s v="0           "/>
    <s v="0           "/>
    <s v="0           "/>
    <s v="0           "/>
    <s v="0           "/>
    <s v="0           "/>
    <s v="0           "/>
    <x v="15"/>
    <s v="800229739      "/>
    <n v="0"/>
    <n v="105820"/>
    <n v="-105820"/>
    <s v="002210"/>
    <s v="0 "/>
    <s v="PENSIÓN EMPLEADO"/>
    <s v="1007287964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2     "/>
    <s v="0           "/>
    <s v="0           "/>
    <s v="0           "/>
    <s v="0           "/>
    <s v="0           "/>
    <s v="0           "/>
    <s v="0           "/>
    <x v="17"/>
    <s v="800229739      "/>
    <n v="317480"/>
    <n v="0"/>
    <n v="317480"/>
    <s v="002221"/>
    <s v="0 "/>
    <s v="PENSIÓN PATRONO                                   "/>
    <s v="1007287964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2     "/>
    <s v="0           "/>
    <s v="0           "/>
    <s v="0           "/>
    <s v="0           "/>
    <s v="0           "/>
    <s v="0           "/>
    <s v="0           "/>
    <x v="15"/>
    <s v="800229739      "/>
    <n v="0"/>
    <n v="317480"/>
    <n v="-317480"/>
    <s v="002221"/>
    <s v="0 "/>
    <s v="PENSIÓN PATRONO                                   "/>
    <s v="1007287964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2     "/>
    <s v="0           "/>
    <s v="0           "/>
    <s v="0           "/>
    <s v="0           "/>
    <s v="0           "/>
    <s v="0           "/>
    <s v="0           "/>
    <x v="13"/>
    <s v="NOMINAS        "/>
    <n v="105760"/>
    <n v="0"/>
    <n v="105760"/>
    <s v="001066"/>
    <s v="0 "/>
    <s v="RECARGO NOCT. DOMINICAL "/>
    <s v="1007287964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2     "/>
    <s v="0           "/>
    <s v="0           "/>
    <s v="0           "/>
    <s v="0           "/>
    <s v="0           "/>
    <s v="0           "/>
    <s v="0           "/>
    <x v="30"/>
    <s v="1007287964     "/>
    <n v="0"/>
    <n v="6350"/>
    <n v="-6350"/>
    <s v="200005"/>
    <s v="0 "/>
    <s v="PLAN EXEQUIAS"/>
    <s v="1007287964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2     "/>
    <s v="0           "/>
    <s v="0           "/>
    <s v="0           "/>
    <s v="0           "/>
    <s v="0           "/>
    <s v="0           "/>
    <s v="0           "/>
    <x v="29"/>
    <s v="1007287964     "/>
    <n v="0"/>
    <n v="525763"/>
    <n v="-525763"/>
    <s v="200003"/>
    <s v="0 "/>
    <s v="PRESTAMO EMPRESA"/>
    <s v="1007287964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2     "/>
    <s v="0           "/>
    <s v="0           "/>
    <s v="0           "/>
    <s v="0           "/>
    <s v="0           "/>
    <s v="0           "/>
    <s v="0           "/>
    <x v="13"/>
    <s v="NOMINAS        "/>
    <n v="172741"/>
    <n v="0"/>
    <n v="172741"/>
    <s v="001060"/>
    <s v="0 "/>
    <s v="RECARGO NOCTURNO"/>
    <s v="1007287964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2     "/>
    <s v="0           "/>
    <s v="0           "/>
    <s v="0           "/>
    <s v="0           "/>
    <s v="0           "/>
    <s v="0           "/>
    <s v="0           "/>
    <x v="16"/>
    <s v="800130907      "/>
    <n v="80"/>
    <n v="0"/>
    <n v="80"/>
    <s v="002220"/>
    <s v="0 "/>
    <s v="SALUD PATRONO                                     "/>
    <s v="1007287964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2     "/>
    <s v="0           "/>
    <s v="0           "/>
    <s v="0           "/>
    <s v="0           "/>
    <s v="0           "/>
    <s v="0           "/>
    <s v="0           "/>
    <x v="14"/>
    <s v="800130907      "/>
    <n v="0"/>
    <n v="80"/>
    <n v="-80"/>
    <s v="002220"/>
    <s v="0 "/>
    <s v="SALUD PATRONO                                     "/>
    <s v="1007287964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2     "/>
    <s v="0           "/>
    <s v="0           "/>
    <s v="0           "/>
    <s v="0           "/>
    <s v="0           "/>
    <s v="0           "/>
    <s v="0           "/>
    <x v="12"/>
    <s v="NOMINAS        "/>
    <n v="2367000"/>
    <n v="0"/>
    <n v="2367000"/>
    <s v="001050"/>
    <s v="0 "/>
    <s v="SALARIO                                     "/>
    <s v="1007287964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2     "/>
    <s v="0           "/>
    <s v="0           "/>
    <s v="0           "/>
    <s v="0           "/>
    <s v="0           "/>
    <s v="0           "/>
    <s v="0           "/>
    <x v="27"/>
    <s v="NOMINAS        "/>
    <n v="162000"/>
    <n v="0"/>
    <n v="162000"/>
    <s v="001300"/>
    <s v="0 "/>
    <s v="AUXILIO DE TRANSPORTE "/>
    <s v="1007287964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2     "/>
    <s v="0           "/>
    <s v="0           "/>
    <s v="0           "/>
    <s v="0           "/>
    <s v="0           "/>
    <s v="0           "/>
    <s v="0           "/>
    <x v="18"/>
    <s v="890903790      "/>
    <n v="64500"/>
    <n v="0"/>
    <n v="64500"/>
    <s v="002222"/>
    <s v="0 "/>
    <s v="RIESGO PROFESIONAL                                "/>
    <s v="1007287964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2     "/>
    <s v="0           "/>
    <s v="0           "/>
    <s v="0           "/>
    <s v="0           "/>
    <s v="0           "/>
    <s v="0           "/>
    <s v="0           "/>
    <x v="19"/>
    <s v="890903790      "/>
    <n v="0"/>
    <n v="64500"/>
    <n v="-64500"/>
    <s v="002222"/>
    <s v="0 "/>
    <s v="RIESGO PROFESIONAL                                "/>
    <s v="1007287964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2     "/>
    <s v="0           "/>
    <s v="0           "/>
    <s v="0           "/>
    <s v="0           "/>
    <s v="0           "/>
    <s v="0           "/>
    <s v="0           "/>
    <x v="22"/>
    <s v="NOMINAS        "/>
    <n v="0"/>
    <n v="2063748"/>
    <n v="-2063748"/>
    <s v="999901"/>
    <s v="0 "/>
    <s v="NETO A PAGAR"/>
    <s v="1007287964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2     "/>
    <s v="0           "/>
    <s v="0           "/>
    <s v="0           "/>
    <s v="0           "/>
    <s v="0           "/>
    <s v="0           "/>
    <s v="0           "/>
    <x v="14"/>
    <s v="800130907      "/>
    <n v="0"/>
    <n v="105820"/>
    <n v="-105820"/>
    <s v="002205"/>
    <s v="0 "/>
    <s v="SALUD EMPLEADO"/>
    <s v="1007287964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2     "/>
    <s v="0           "/>
    <s v="0           "/>
    <s v="0           "/>
    <s v="0           "/>
    <s v="0           "/>
    <s v="0           "/>
    <s v="0           "/>
    <x v="20"/>
    <s v="860007336      "/>
    <n v="105900"/>
    <n v="0"/>
    <n v="105900"/>
    <s v="002910"/>
    <s v="0 "/>
    <s v="APORTE CAJA COMPENSACIÓN                          "/>
    <s v="1007287964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2     "/>
    <s v="0           "/>
    <s v="0           "/>
    <s v="0           "/>
    <s v="0           "/>
    <s v="0           "/>
    <s v="0           "/>
    <s v="0           "/>
    <x v="21"/>
    <s v="860007336      "/>
    <n v="0"/>
    <n v="105900"/>
    <n v="-105900"/>
    <s v="002910"/>
    <s v="0 "/>
    <s v="APORTE CAJA COMPENSACIÓN                          "/>
    <s v="1007287964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1     "/>
    <s v="0           "/>
    <s v="0           "/>
    <s v="0           "/>
    <s v="0           "/>
    <s v="0           "/>
    <s v="0           "/>
    <s v="0           "/>
    <x v="20"/>
    <s v="860007336      "/>
    <n v="81200"/>
    <n v="0"/>
    <n v="81200"/>
    <s v="002910"/>
    <s v="0 "/>
    <s v="APORTE CAJA COMPENSACIÓN                          "/>
    <s v="1007658238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1     "/>
    <s v="0           "/>
    <s v="0           "/>
    <s v="0           "/>
    <s v="0           "/>
    <s v="0           "/>
    <s v="0           "/>
    <s v="0           "/>
    <x v="21"/>
    <s v="860007336      "/>
    <n v="0"/>
    <n v="81200"/>
    <n v="-81200"/>
    <s v="002910"/>
    <s v="0 "/>
    <s v="APORTE CAJA COMPENSACIÓN                          "/>
    <s v="1007658238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1     "/>
    <s v="0           "/>
    <s v="0           "/>
    <s v="0           "/>
    <s v="0           "/>
    <s v="0           "/>
    <s v="0           "/>
    <s v="0           "/>
    <x v="14"/>
    <s v="800130907      "/>
    <n v="0"/>
    <n v="81120"/>
    <n v="-81120"/>
    <s v="002205"/>
    <s v="0 "/>
    <s v="SALUD EMPLEADO"/>
    <s v="1007658238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1     "/>
    <s v="0           "/>
    <s v="0           "/>
    <s v="0           "/>
    <s v="0           "/>
    <s v="0           "/>
    <s v="0           "/>
    <s v="0           "/>
    <x v="18"/>
    <s v="890903790      "/>
    <n v="49500"/>
    <n v="0"/>
    <n v="49500"/>
    <s v="002222"/>
    <s v="0 "/>
    <s v="RIESGO PROFESIONAL                                "/>
    <s v="1007658238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1     "/>
    <s v="0           "/>
    <s v="0           "/>
    <s v="0           "/>
    <s v="0           "/>
    <s v="0           "/>
    <s v="0           "/>
    <s v="0           "/>
    <x v="19"/>
    <s v="890903790      "/>
    <n v="0"/>
    <n v="49500"/>
    <n v="-49500"/>
    <s v="002222"/>
    <s v="0 "/>
    <s v="RIESGO PROFESIONAL                                "/>
    <s v="1007658238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1     "/>
    <s v="0           "/>
    <s v="0           "/>
    <s v="0           "/>
    <s v="0           "/>
    <s v="0           "/>
    <s v="0           "/>
    <s v="0           "/>
    <x v="15"/>
    <s v="800224808      "/>
    <n v="0"/>
    <n v="81120"/>
    <n v="-81120"/>
    <s v="002210"/>
    <s v="0 "/>
    <s v="PENSIÓN EMPLEADO"/>
    <s v="1007658238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1     "/>
    <s v="0           "/>
    <s v="0           "/>
    <s v="0           "/>
    <s v="0           "/>
    <s v="0           "/>
    <s v="0           "/>
    <s v="0           "/>
    <x v="22"/>
    <s v="NOMINAS        "/>
    <n v="0"/>
    <n v="1969427"/>
    <n v="-1969427"/>
    <s v="999901"/>
    <s v="0 "/>
    <s v="NETO A PAGAR"/>
    <s v="1007658238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1     "/>
    <s v="0           "/>
    <s v="0           "/>
    <s v="0           "/>
    <s v="0           "/>
    <s v="0           "/>
    <s v="0           "/>
    <s v="0           "/>
    <x v="29"/>
    <s v="1007658238     "/>
    <n v="0"/>
    <n v="58333"/>
    <n v="-58333"/>
    <s v="200046"/>
    <s v="0 "/>
    <s v="PRESTAMO EDUCACIÓN"/>
    <s v="1007658238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1     "/>
    <s v="0           "/>
    <s v="0           "/>
    <s v="0           "/>
    <s v="0           "/>
    <s v="0           "/>
    <s v="0           "/>
    <s v="0           "/>
    <x v="27"/>
    <s v="NOMINAS        "/>
    <n v="162000"/>
    <n v="0"/>
    <n v="162000"/>
    <s v="001300"/>
    <s v="0 "/>
    <s v="AUXILIO DE TRANSPORTE "/>
    <s v="1007658238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1     "/>
    <s v="0           "/>
    <s v="0           "/>
    <s v="0           "/>
    <s v="0           "/>
    <s v="0           "/>
    <s v="0           "/>
    <s v="0           "/>
    <x v="12"/>
    <s v="NOMINAS        "/>
    <n v="2028000"/>
    <n v="0"/>
    <n v="2028000"/>
    <s v="001050"/>
    <s v="0 "/>
    <s v="SALARIO                                     "/>
    <s v="1007658238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1     "/>
    <s v="0           "/>
    <s v="0           "/>
    <s v="0           "/>
    <s v="0           "/>
    <s v="0           "/>
    <s v="0           "/>
    <s v="0           "/>
    <x v="16"/>
    <s v="800130907      "/>
    <n v="80"/>
    <n v="0"/>
    <n v="80"/>
    <s v="002220"/>
    <s v="0 "/>
    <s v="SALUD PATRONO                                     "/>
    <s v="1007658238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1     "/>
    <s v="0           "/>
    <s v="0           "/>
    <s v="0           "/>
    <s v="0           "/>
    <s v="0           "/>
    <s v="0           "/>
    <s v="0           "/>
    <x v="14"/>
    <s v="800130907      "/>
    <n v="0"/>
    <n v="80"/>
    <n v="-80"/>
    <s v="002220"/>
    <s v="0 "/>
    <s v="SALUD PATRONO                                     "/>
    <s v="1007658238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1     "/>
    <s v="0           "/>
    <s v="0           "/>
    <s v="0           "/>
    <s v="0           "/>
    <s v="0           "/>
    <s v="0           "/>
    <s v="0           "/>
    <x v="17"/>
    <s v="800224808      "/>
    <n v="243380"/>
    <n v="0"/>
    <n v="243380"/>
    <s v="002221"/>
    <s v="0 "/>
    <s v="PENSIÓN PATRONO                                   "/>
    <s v="1007658238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1     "/>
    <s v="0           "/>
    <s v="0           "/>
    <s v="0           "/>
    <s v="0           "/>
    <s v="0           "/>
    <s v="0           "/>
    <s v="0           "/>
    <x v="15"/>
    <s v="800224808      "/>
    <n v="0"/>
    <n v="243380"/>
    <n v="-243380"/>
    <s v="002221"/>
    <s v="0 "/>
    <s v="PENSIÓN PATRONO                                   "/>
    <s v="1007658238  "/>
    <n v="72868"/>
    <d v="2024-05-31T00:00:00"/>
    <m/>
    <n v="0"/>
    <s v="24053101-3    "/>
    <s v="2024"/>
    <s v="05"/>
    <d v="2024-05-31T00:00:00"/>
  </r>
  <r>
    <s v="01"/>
    <s v="800"/>
    <s v="800  "/>
    <s v="01 "/>
    <s v="103"/>
    <s v="32231     "/>
    <s v="0           "/>
    <s v="0           "/>
    <s v="0           "/>
    <s v="0           "/>
    <s v="0           "/>
    <s v="0           "/>
    <s v="0           "/>
    <x v="13"/>
    <s v="NOMINAS        "/>
    <n v="159463"/>
    <n v="0"/>
    <n v="159463"/>
    <s v="001060"/>
    <s v="0 "/>
    <s v="RECARGO NOCTURNO"/>
    <s v="1010178131  "/>
    <n v="72868"/>
    <d v="2024-05-31T00:00:00"/>
    <m/>
    <n v="0"/>
    <s v="24053101-3    "/>
    <s v="2024"/>
    <s v="05"/>
    <d v="2024-05-31T00:00:00"/>
  </r>
  <r>
    <s v="01"/>
    <s v="800"/>
    <s v="800  "/>
    <s v="01 "/>
    <s v="103"/>
    <s v="32231     "/>
    <s v="0           "/>
    <s v="0           "/>
    <s v="0           "/>
    <s v="0           "/>
    <s v="0           "/>
    <s v="0           "/>
    <s v="0           "/>
    <x v="13"/>
    <s v="NOMINAS        "/>
    <n v="245328"/>
    <n v="0"/>
    <n v="245328"/>
    <s v="100020"/>
    <s v="0 "/>
    <s v="RECARGO DOMINICAL DIURNO"/>
    <s v="1010178131  "/>
    <n v="72868"/>
    <d v="2024-05-31T00:00:00"/>
    <m/>
    <n v="0"/>
    <s v="24053101-3    "/>
    <s v="2024"/>
    <s v="05"/>
    <d v="2024-05-31T00:00:00"/>
  </r>
  <r>
    <s v="01"/>
    <s v="800"/>
    <s v="800  "/>
    <s v="01 "/>
    <s v="103"/>
    <s v="32231     "/>
    <s v="0           "/>
    <s v="0           "/>
    <s v="0           "/>
    <s v="0           "/>
    <s v="0           "/>
    <s v="0           "/>
    <s v="0           "/>
    <x v="28"/>
    <s v="NOMINAS        "/>
    <n v="131000"/>
    <n v="0"/>
    <n v="131000"/>
    <s v="100004"/>
    <s v="0 "/>
    <s v="BONIFICACIÓN SALARIAL"/>
    <s v="1010178131  "/>
    <n v="72868"/>
    <d v="2024-05-31T00:00:00"/>
    <m/>
    <n v="0"/>
    <s v="24053101-3    "/>
    <s v="2024"/>
    <s v="05"/>
    <d v="2024-05-31T00:00:00"/>
  </r>
  <r>
    <s v="01"/>
    <s v="800"/>
    <s v="800  "/>
    <s v="01 "/>
    <s v="103"/>
    <s v="32231     "/>
    <s v="0           "/>
    <s v="0           "/>
    <s v="0           "/>
    <s v="0           "/>
    <s v="0           "/>
    <s v="0           "/>
    <s v="0           "/>
    <x v="12"/>
    <s v="NOMINAS        "/>
    <n v="2059000"/>
    <n v="0"/>
    <n v="2059000"/>
    <s v="001050"/>
    <s v="0 "/>
    <s v="SALARIO                                     "/>
    <s v="1010178131  "/>
    <n v="72868"/>
    <d v="2024-05-31T00:00:00"/>
    <m/>
    <n v="0"/>
    <s v="24053101-3    "/>
    <s v="2024"/>
    <s v="05"/>
    <d v="2024-05-31T00:00:00"/>
  </r>
  <r>
    <s v="01"/>
    <s v="800"/>
    <s v="U900 "/>
    <s v="01 "/>
    <s v="103"/>
    <s v="32231     "/>
    <s v="0           "/>
    <s v="0           "/>
    <s v="0           "/>
    <s v="0           "/>
    <s v="0           "/>
    <s v="0           "/>
    <s v="0           "/>
    <x v="16"/>
    <s v="800130907      "/>
    <n v="8"/>
    <n v="0"/>
    <n v="8"/>
    <s v="002220"/>
    <s v="0 "/>
    <s v="SALUD PATRONO                                     "/>
    <s v="1010178131  "/>
    <n v="72868"/>
    <d v="2024-05-31T00:00:00"/>
    <m/>
    <n v="0"/>
    <s v="24053101-3    "/>
    <s v="2024"/>
    <s v="05"/>
    <d v="2024-05-31T00:00:00"/>
  </r>
  <r>
    <s v="01"/>
    <s v="800"/>
    <s v="U900 "/>
    <s v="01 "/>
    <s v="103"/>
    <s v="32231     "/>
    <s v="0           "/>
    <s v="0           "/>
    <s v="0           "/>
    <s v="0           "/>
    <s v="0           "/>
    <s v="0           "/>
    <s v="0           "/>
    <x v="14"/>
    <s v="800130907      "/>
    <n v="0"/>
    <n v="8"/>
    <n v="-8"/>
    <s v="002220"/>
    <s v="0 "/>
    <s v="SALUD PATRONO                                     "/>
    <s v="1010178131  "/>
    <n v="72868"/>
    <d v="2024-05-31T00:00:00"/>
    <m/>
    <n v="0"/>
    <s v="24053101-3    "/>
    <s v="2024"/>
    <s v="05"/>
    <d v="2024-05-31T00:00:00"/>
  </r>
  <r>
    <s v="01"/>
    <s v="800"/>
    <s v="800  "/>
    <s v="01 "/>
    <s v="103"/>
    <s v="32231     "/>
    <s v="0           "/>
    <s v="0           "/>
    <s v="0           "/>
    <s v="0           "/>
    <s v="0           "/>
    <s v="0           "/>
    <s v="0           "/>
    <x v="27"/>
    <s v="NOMINAS        "/>
    <n v="162000"/>
    <n v="0"/>
    <n v="162000"/>
    <s v="001300"/>
    <s v="0 "/>
    <s v="AUXILIO DE TRANSPORTE "/>
    <s v="1010178131  "/>
    <n v="72868"/>
    <d v="2024-05-31T00:00:00"/>
    <m/>
    <n v="0"/>
    <s v="24053101-3    "/>
    <s v="2024"/>
    <s v="05"/>
    <d v="2024-05-31T00:00:00"/>
  </r>
  <r>
    <s v="01"/>
    <s v="800"/>
    <s v="800  "/>
    <s v="01 "/>
    <s v="103"/>
    <s v="32231     "/>
    <s v="0           "/>
    <s v="0           "/>
    <s v="0           "/>
    <s v="0           "/>
    <s v="0           "/>
    <s v="0           "/>
    <s v="0           "/>
    <x v="14"/>
    <s v="800130907      "/>
    <n v="0"/>
    <n v="103792"/>
    <n v="-103792"/>
    <s v="002205"/>
    <s v="0 "/>
    <s v="SALUD EMPLEADO"/>
    <s v="1010178131  "/>
    <n v="72868"/>
    <d v="2024-05-31T00:00:00"/>
    <m/>
    <n v="0"/>
    <s v="24053101-3    "/>
    <s v="2024"/>
    <s v="05"/>
    <d v="2024-05-31T00:00:00"/>
  </r>
  <r>
    <s v="01"/>
    <s v="800"/>
    <s v="U900 "/>
    <s v="01 "/>
    <s v="103"/>
    <s v="32231     "/>
    <s v="0           "/>
    <s v="0           "/>
    <s v="0           "/>
    <s v="0           "/>
    <s v="0           "/>
    <s v="0           "/>
    <s v="0           "/>
    <x v="17"/>
    <s v="900336004      "/>
    <n v="311408"/>
    <n v="0"/>
    <n v="311408"/>
    <s v="002221"/>
    <s v="0 "/>
    <s v="PENSIÓN PATRONO                                   "/>
    <s v="1010178131  "/>
    <n v="72868"/>
    <d v="2024-05-31T00:00:00"/>
    <m/>
    <n v="0"/>
    <s v="24053101-3    "/>
    <s v="2024"/>
    <s v="05"/>
    <d v="2024-05-31T00:00:00"/>
  </r>
  <r>
    <s v="01"/>
    <s v="800"/>
    <s v="U900 "/>
    <s v="01 "/>
    <s v="103"/>
    <s v="32231     "/>
    <s v="0           "/>
    <s v="0           "/>
    <s v="0           "/>
    <s v="0           "/>
    <s v="0           "/>
    <s v="0           "/>
    <s v="0           "/>
    <x v="15"/>
    <s v="900336004      "/>
    <n v="0"/>
    <n v="311408"/>
    <n v="-311408"/>
    <s v="002221"/>
    <s v="0 "/>
    <s v="PENSIÓN PATRONO                                   "/>
    <s v="1010178131  "/>
    <n v="72868"/>
    <d v="2024-05-31T00:00:00"/>
    <m/>
    <n v="0"/>
    <s v="24053101-3    "/>
    <s v="2024"/>
    <s v="05"/>
    <d v="2024-05-31T00:00:00"/>
  </r>
  <r>
    <s v="01"/>
    <s v="800"/>
    <s v="800  "/>
    <s v="01 "/>
    <s v="103"/>
    <s v="32231     "/>
    <s v="0           "/>
    <s v="0           "/>
    <s v="0           "/>
    <s v="0           "/>
    <s v="0           "/>
    <s v="0           "/>
    <s v="0           "/>
    <x v="22"/>
    <s v="NOMINAS        "/>
    <n v="0"/>
    <n v="2549207"/>
    <n v="-2549207"/>
    <s v="999901"/>
    <s v="0 "/>
    <s v="NETO A PAGAR"/>
    <s v="1010178131  "/>
    <n v="72868"/>
    <d v="2024-05-31T00:00:00"/>
    <m/>
    <n v="0"/>
    <s v="24053101-3    "/>
    <s v="2024"/>
    <s v="05"/>
    <d v="2024-05-31T00:00:00"/>
  </r>
  <r>
    <s v="01"/>
    <s v="800"/>
    <s v="U900 "/>
    <s v="01 "/>
    <s v="103"/>
    <s v="32231     "/>
    <s v="0           "/>
    <s v="0           "/>
    <s v="0           "/>
    <s v="0           "/>
    <s v="0           "/>
    <s v="0           "/>
    <s v="0           "/>
    <x v="18"/>
    <s v="890903790      "/>
    <n v="63300"/>
    <n v="0"/>
    <n v="63300"/>
    <s v="002222"/>
    <s v="0 "/>
    <s v="RIESGO PROFESIONAL                                "/>
    <s v="1010178131  "/>
    <n v="72868"/>
    <d v="2024-05-31T00:00:00"/>
    <m/>
    <n v="0"/>
    <s v="24053101-3    "/>
    <s v="2024"/>
    <s v="05"/>
    <d v="2024-05-31T00:00:00"/>
  </r>
  <r>
    <s v="01"/>
    <s v="800"/>
    <s v="U900 "/>
    <s v="01 "/>
    <s v="103"/>
    <s v="32231     "/>
    <s v="0           "/>
    <s v="0           "/>
    <s v="0           "/>
    <s v="0           "/>
    <s v="0           "/>
    <s v="0           "/>
    <s v="0           "/>
    <x v="19"/>
    <s v="890903790      "/>
    <n v="0"/>
    <n v="63300"/>
    <n v="-63300"/>
    <s v="002222"/>
    <s v="0 "/>
    <s v="RIESGO PROFESIONAL                                "/>
    <s v="1010178131  "/>
    <n v="72868"/>
    <d v="2024-05-31T00:00:00"/>
    <m/>
    <n v="0"/>
    <s v="24053101-3    "/>
    <s v="2024"/>
    <s v="05"/>
    <d v="2024-05-31T00:00:00"/>
  </r>
  <r>
    <s v="01"/>
    <s v="800"/>
    <s v="800  "/>
    <s v="01 "/>
    <s v="103"/>
    <s v="32231     "/>
    <s v="0           "/>
    <s v="0           "/>
    <s v="0           "/>
    <s v="0           "/>
    <s v="0           "/>
    <s v="0           "/>
    <s v="0           "/>
    <x v="15"/>
    <s v="900336004      "/>
    <n v="0"/>
    <n v="103792"/>
    <n v="-103792"/>
    <s v="002210"/>
    <s v="0 "/>
    <s v="PENSIÓN EMPLEADO"/>
    <s v="1010178131  "/>
    <n v="72868"/>
    <d v="2024-05-31T00:00:00"/>
    <m/>
    <n v="0"/>
    <s v="24053101-3    "/>
    <s v="2024"/>
    <s v="05"/>
    <d v="2024-05-31T00:00:00"/>
  </r>
  <r>
    <s v="01"/>
    <s v="800"/>
    <s v="U900 "/>
    <s v="01 "/>
    <s v="103"/>
    <s v="32231     "/>
    <s v="0           "/>
    <s v="0           "/>
    <s v="0           "/>
    <s v="0           "/>
    <s v="0           "/>
    <s v="0           "/>
    <s v="0           "/>
    <x v="20"/>
    <s v="860007336      "/>
    <n v="103800"/>
    <n v="0"/>
    <n v="103800"/>
    <s v="002910"/>
    <s v="0 "/>
    <s v="APORTE CAJA COMPENSACIÓN                          "/>
    <s v="1010178131  "/>
    <n v="72868"/>
    <d v="2024-05-31T00:00:00"/>
    <m/>
    <n v="0"/>
    <s v="24053101-3    "/>
    <s v="2024"/>
    <s v="05"/>
    <d v="2024-05-31T00:00:00"/>
  </r>
  <r>
    <s v="01"/>
    <s v="800"/>
    <s v="U900 "/>
    <s v="01 "/>
    <s v="103"/>
    <s v="32231     "/>
    <s v="0           "/>
    <s v="0           "/>
    <s v="0           "/>
    <s v="0           "/>
    <s v="0           "/>
    <s v="0           "/>
    <s v="0           "/>
    <x v="21"/>
    <s v="860007336      "/>
    <n v="0"/>
    <n v="103800"/>
    <n v="-103800"/>
    <s v="002910"/>
    <s v="0 "/>
    <s v="APORTE CAJA COMPENSACIÓN                          "/>
    <s v="1010178131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20201    "/>
    <s v="0           "/>
    <s v="0           "/>
    <s v="0           "/>
    <s v="0           "/>
    <s v="0           "/>
    <s v="0           "/>
    <s v="0           "/>
    <x v="25"/>
    <s v="890903790      "/>
    <n v="40800"/>
    <n v="0"/>
    <n v="40800"/>
    <s v="002222"/>
    <s v="0 "/>
    <s v="RIESGO PROFESIONAL                                "/>
    <s v="1012318936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20201    "/>
    <s v="0           "/>
    <s v="0           "/>
    <s v="0           "/>
    <s v="0           "/>
    <s v="0           "/>
    <s v="0           "/>
    <s v="0           "/>
    <x v="19"/>
    <s v="890903790      "/>
    <n v="0"/>
    <n v="40800"/>
    <n v="-40800"/>
    <s v="002222"/>
    <s v="0 "/>
    <s v="RIESGO PROFESIONAL                                "/>
    <s v="1012318936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20201    "/>
    <s v="0           "/>
    <s v="0           "/>
    <s v="0           "/>
    <s v="0           "/>
    <s v="0           "/>
    <s v="0           "/>
    <s v="0           "/>
    <x v="26"/>
    <s v="860007336      "/>
    <n v="66900"/>
    <n v="0"/>
    <n v="66900"/>
    <s v="002910"/>
    <s v="0 "/>
    <s v="APORTE CAJA COMPENSACIÓN                          "/>
    <s v="1012318936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20201    "/>
    <s v="0           "/>
    <s v="0           "/>
    <s v="0           "/>
    <s v="0           "/>
    <s v="0           "/>
    <s v="0           "/>
    <s v="0           "/>
    <x v="21"/>
    <s v="860007336      "/>
    <n v="0"/>
    <n v="66900"/>
    <n v="-66900"/>
    <s v="002910"/>
    <s v="0 "/>
    <s v="APORTE CAJA COMPENSACIÓN                          "/>
    <s v="1012318936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20201    "/>
    <s v="0           "/>
    <s v="0           "/>
    <s v="0           "/>
    <s v="0           "/>
    <s v="0           "/>
    <s v="0           "/>
    <s v="0           "/>
    <x v="14"/>
    <s v="800251440      "/>
    <n v="0"/>
    <n v="66893"/>
    <n v="-66893"/>
    <s v="002205"/>
    <s v="0 "/>
    <s v="SALUD EMPLEADO"/>
    <s v="1012318936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20201    "/>
    <s v="0           "/>
    <s v="0           "/>
    <s v="0           "/>
    <s v="0           "/>
    <s v="0           "/>
    <s v="0           "/>
    <s v="0           "/>
    <x v="33"/>
    <s v="NOMINAS        "/>
    <n v="156600"/>
    <n v="0"/>
    <n v="156600"/>
    <s v="001300"/>
    <s v="0 "/>
    <s v="AUXILIO DE TRANSPORTE "/>
    <s v="1012318936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20201    "/>
    <s v="0           "/>
    <s v="0           "/>
    <s v="0           "/>
    <s v="0           "/>
    <s v="0           "/>
    <s v="0           "/>
    <s v="0           "/>
    <x v="22"/>
    <s v="NOMINAS        "/>
    <n v="0"/>
    <n v="1695147"/>
    <n v="-1695147"/>
    <s v="999901"/>
    <s v="0 "/>
    <s v="NETO A PAGAR"/>
    <s v="1012318936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20201    "/>
    <s v="0           "/>
    <s v="0           "/>
    <s v="0           "/>
    <s v="0           "/>
    <s v="0           "/>
    <s v="0           "/>
    <s v="0           "/>
    <x v="15"/>
    <s v="800224808      "/>
    <n v="0"/>
    <n v="66893"/>
    <n v="-66893"/>
    <s v="002210"/>
    <s v="0 "/>
    <s v="PENSIÓN EMPLEADO"/>
    <s v="1012318936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20201    "/>
    <s v="0           "/>
    <s v="0           "/>
    <s v="0           "/>
    <s v="0           "/>
    <s v="0           "/>
    <s v="0           "/>
    <s v="0           "/>
    <x v="23"/>
    <s v="NOMINAS        "/>
    <n v="1672333"/>
    <n v="0"/>
    <n v="1672333"/>
    <s v="001050"/>
    <s v="0 "/>
    <s v="SALARIO                                     "/>
    <s v="1012318936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20201    "/>
    <s v="0           "/>
    <s v="0           "/>
    <s v="0           "/>
    <s v="0           "/>
    <s v="0           "/>
    <s v="0           "/>
    <s v="0           "/>
    <x v="35"/>
    <s v="800251440      "/>
    <n v="7"/>
    <n v="0"/>
    <n v="7"/>
    <s v="002220"/>
    <s v="0 "/>
    <s v="SALUD PATRONO                                     "/>
    <s v="1012318936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20201    "/>
    <s v="0           "/>
    <s v="0           "/>
    <s v="0           "/>
    <s v="0           "/>
    <s v="0           "/>
    <s v="0           "/>
    <s v="0           "/>
    <x v="14"/>
    <s v="800251440      "/>
    <n v="0"/>
    <n v="7"/>
    <n v="-7"/>
    <s v="002220"/>
    <s v="0 "/>
    <s v="SALUD PATRONO                                     "/>
    <s v="1012318936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20201    "/>
    <s v="0           "/>
    <s v="0           "/>
    <s v="0           "/>
    <s v="0           "/>
    <s v="0           "/>
    <s v="0           "/>
    <s v="0           "/>
    <x v="24"/>
    <s v="800224808      "/>
    <n v="200707"/>
    <n v="0"/>
    <n v="200707"/>
    <s v="002221"/>
    <s v="0 "/>
    <s v="PENSIÓN PATRONO                                   "/>
    <s v="1012318936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20201    "/>
    <s v="0           "/>
    <s v="0           "/>
    <s v="0           "/>
    <s v="0           "/>
    <s v="0           "/>
    <s v="0           "/>
    <s v="0           "/>
    <x v="15"/>
    <s v="800224808      "/>
    <n v="0"/>
    <n v="200707"/>
    <n v="-200707"/>
    <s v="002221"/>
    <s v="0 "/>
    <s v="PENSIÓN PATRONO                                   "/>
    <s v="1012318936  "/>
    <n v="72868"/>
    <d v="2024-05-31T00:00:00"/>
    <m/>
    <n v="0"/>
    <s v="24053101-3    "/>
    <s v="2024"/>
    <s v="05"/>
    <d v="2024-05-31T00:00:00"/>
  </r>
  <r>
    <s v="01"/>
    <s v="800"/>
    <s v="800  "/>
    <s v="01 "/>
    <s v="103"/>
    <s v="32231     "/>
    <s v="0           "/>
    <s v="0           "/>
    <s v="0           "/>
    <s v="0           "/>
    <s v="0           "/>
    <s v="0           "/>
    <s v="0           "/>
    <x v="27"/>
    <s v="NOMINAS        "/>
    <n v="162000"/>
    <n v="0"/>
    <n v="162000"/>
    <s v="001300"/>
    <s v="0 "/>
    <s v="AUXILIO DE TRANSPORTE "/>
    <s v="1012335453  "/>
    <n v="72868"/>
    <d v="2024-05-31T00:00:00"/>
    <m/>
    <n v="0"/>
    <s v="24053101-3    "/>
    <s v="2024"/>
    <s v="05"/>
    <d v="2024-05-31T00:00:00"/>
  </r>
  <r>
    <s v="01"/>
    <s v="800"/>
    <s v="800  "/>
    <s v="01 "/>
    <s v="103"/>
    <s v="32231     "/>
    <s v="0           "/>
    <s v="0           "/>
    <s v="0           "/>
    <s v="0           "/>
    <s v="0           "/>
    <s v="0           "/>
    <s v="0           "/>
    <x v="13"/>
    <s v="NOMINAS        "/>
    <n v="45999"/>
    <n v="0"/>
    <n v="45999"/>
    <s v="100020"/>
    <s v="0 "/>
    <s v="RECARGO DOMINICAL DIURNO"/>
    <s v="1012335453  "/>
    <n v="72868"/>
    <d v="2024-05-31T00:00:00"/>
    <m/>
    <n v="0"/>
    <s v="24053101-3    "/>
    <s v="2024"/>
    <s v="05"/>
    <d v="2024-05-31T00:00:00"/>
  </r>
  <r>
    <s v="01"/>
    <s v="800"/>
    <s v="800  "/>
    <s v="01 "/>
    <s v="103"/>
    <s v="32231     "/>
    <s v="0           "/>
    <s v="0           "/>
    <s v="0           "/>
    <s v="0           "/>
    <s v="0           "/>
    <s v="0           "/>
    <s v="0           "/>
    <x v="13"/>
    <s v="NOMINAS        "/>
    <n v="567320"/>
    <n v="0"/>
    <n v="567320"/>
    <s v="001060"/>
    <s v="0 "/>
    <s v="RECARGO NOCTURNO"/>
    <s v="1012335453  "/>
    <n v="72868"/>
    <d v="2024-05-31T00:00:00"/>
    <m/>
    <n v="0"/>
    <s v="24053101-3    "/>
    <s v="2024"/>
    <s v="05"/>
    <d v="2024-05-31T00:00:00"/>
  </r>
  <r>
    <s v="01"/>
    <s v="800"/>
    <s v="800  "/>
    <s v="01 "/>
    <s v="103"/>
    <s v="32231     "/>
    <s v="0           "/>
    <s v="0           "/>
    <s v="0           "/>
    <s v="0           "/>
    <s v="0           "/>
    <s v="0           "/>
    <s v="0           "/>
    <x v="13"/>
    <s v="NOMINAS        "/>
    <n v="423190"/>
    <n v="0"/>
    <n v="423190"/>
    <s v="001066"/>
    <s v="0 "/>
    <s v="RECARGO NOCT. DOMINICAL "/>
    <s v="1012335453  "/>
    <n v="72868"/>
    <d v="2024-05-31T00:00:00"/>
    <m/>
    <n v="0"/>
    <s v="24053101-3    "/>
    <s v="2024"/>
    <s v="05"/>
    <d v="2024-05-31T00:00:00"/>
  </r>
  <r>
    <s v="01"/>
    <s v="800"/>
    <s v="U900 "/>
    <s v="01 "/>
    <s v="103"/>
    <s v="32231     "/>
    <s v="0           "/>
    <s v="0           "/>
    <s v="0           "/>
    <s v="0           "/>
    <s v="0           "/>
    <s v="0           "/>
    <s v="0           "/>
    <x v="16"/>
    <s v="830003564      "/>
    <n v="60"/>
    <n v="0"/>
    <n v="60"/>
    <s v="002220"/>
    <s v="0 "/>
    <s v="SALUD PATRONO                                     "/>
    <s v="1012335453  "/>
    <n v="72868"/>
    <d v="2024-05-31T00:00:00"/>
    <m/>
    <n v="0"/>
    <s v="24053101-3    "/>
    <s v="2024"/>
    <s v="05"/>
    <d v="2024-05-31T00:00:00"/>
  </r>
  <r>
    <s v="01"/>
    <s v="800"/>
    <s v="U900 "/>
    <s v="01 "/>
    <s v="103"/>
    <s v="32231     "/>
    <s v="0           "/>
    <s v="0           "/>
    <s v="0           "/>
    <s v="0           "/>
    <s v="0           "/>
    <s v="0           "/>
    <s v="0           "/>
    <x v="14"/>
    <s v="830003564      "/>
    <n v="0"/>
    <n v="60"/>
    <n v="-60"/>
    <s v="002220"/>
    <s v="0 "/>
    <s v="SALUD PATRONO                                     "/>
    <s v="1012335453  "/>
    <n v="72868"/>
    <d v="2024-05-31T00:00:00"/>
    <m/>
    <n v="0"/>
    <s v="24053101-3    "/>
    <s v="2024"/>
    <s v="05"/>
    <d v="2024-05-31T00:00:00"/>
  </r>
  <r>
    <s v="01"/>
    <s v="800"/>
    <s v="U900 "/>
    <s v="01 "/>
    <s v="103"/>
    <s v="32231     "/>
    <s v="0           "/>
    <s v="0           "/>
    <s v="0           "/>
    <s v="0           "/>
    <s v="0           "/>
    <s v="0           "/>
    <s v="0           "/>
    <x v="17"/>
    <s v="800224808      "/>
    <n v="398260"/>
    <n v="0"/>
    <n v="398260"/>
    <s v="002221"/>
    <s v="0 "/>
    <s v="PENSIÓN PATRONO                                   "/>
    <s v="1012335453  "/>
    <n v="72868"/>
    <d v="2024-05-31T00:00:00"/>
    <m/>
    <n v="0"/>
    <s v="24053101-3    "/>
    <s v="2024"/>
    <s v="05"/>
    <d v="2024-05-31T00:00:00"/>
  </r>
  <r>
    <s v="01"/>
    <s v="800"/>
    <s v="U900 "/>
    <s v="01 "/>
    <s v="103"/>
    <s v="32231     "/>
    <s v="0           "/>
    <s v="0           "/>
    <s v="0           "/>
    <s v="0           "/>
    <s v="0           "/>
    <s v="0           "/>
    <s v="0           "/>
    <x v="15"/>
    <s v="800224808      "/>
    <n v="0"/>
    <n v="398260"/>
    <n v="-398260"/>
    <s v="002221"/>
    <s v="0 "/>
    <s v="PENSIÓN PATRONO                                   "/>
    <s v="1012335453  "/>
    <n v="72868"/>
    <d v="2024-05-31T00:00:00"/>
    <m/>
    <n v="0"/>
    <s v="24053101-3    "/>
    <s v="2024"/>
    <s v="05"/>
    <d v="2024-05-31T00:00:00"/>
  </r>
  <r>
    <s v="01"/>
    <s v="800"/>
    <s v="800  "/>
    <s v="01 "/>
    <s v="103"/>
    <s v="32231     "/>
    <s v="0           "/>
    <s v="0           "/>
    <s v="0           "/>
    <s v="0           "/>
    <s v="0           "/>
    <s v="0           "/>
    <s v="0           "/>
    <x v="12"/>
    <s v="NOMINAS        "/>
    <n v="2059000"/>
    <n v="0"/>
    <n v="2059000"/>
    <s v="001050"/>
    <s v="0 "/>
    <s v="SALARIO                                     "/>
    <s v="1012335453  "/>
    <n v="72868"/>
    <d v="2024-05-31T00:00:00"/>
    <m/>
    <n v="0"/>
    <s v="24053101-3    "/>
    <s v="2024"/>
    <s v="05"/>
    <d v="2024-05-31T00:00:00"/>
  </r>
  <r>
    <s v="01"/>
    <s v="800"/>
    <s v="800  "/>
    <s v="01 "/>
    <s v="103"/>
    <s v="32231     "/>
    <s v="0           "/>
    <s v="0           "/>
    <s v="0           "/>
    <s v="0           "/>
    <s v="0           "/>
    <s v="0           "/>
    <s v="0           "/>
    <x v="13"/>
    <s v="NOMINAS        "/>
    <n v="91998"/>
    <n v="0"/>
    <n v="91998"/>
    <s v="100001"/>
    <s v="0 "/>
    <s v="RECARGO FEST. NOCTURNO"/>
    <s v="1012335453  "/>
    <n v="72868"/>
    <d v="2024-05-31T00:00:00"/>
    <m/>
    <n v="0"/>
    <s v="24053101-3    "/>
    <s v="2024"/>
    <s v="05"/>
    <d v="2024-05-31T00:00:00"/>
  </r>
  <r>
    <s v="01"/>
    <s v="800"/>
    <s v="800  "/>
    <s v="01 "/>
    <s v="103"/>
    <s v="32231     "/>
    <s v="0           "/>
    <s v="0           "/>
    <s v="0           "/>
    <s v="0           "/>
    <s v="0           "/>
    <s v="0           "/>
    <s v="0           "/>
    <x v="28"/>
    <s v="NOMINAS        "/>
    <n v="131000"/>
    <n v="0"/>
    <n v="131000"/>
    <s v="100004"/>
    <s v="0 "/>
    <s v="BONIFICACIÓN SALARIAL"/>
    <s v="1012335453  "/>
    <n v="72868"/>
    <d v="2024-05-31T00:00:00"/>
    <m/>
    <n v="0"/>
    <s v="24053101-3    "/>
    <s v="2024"/>
    <s v="05"/>
    <d v="2024-05-31T00:00:00"/>
  </r>
  <r>
    <s v="01"/>
    <s v="800"/>
    <s v="800  "/>
    <s v="01 "/>
    <s v="103"/>
    <s v="32231     "/>
    <s v="0           "/>
    <s v="0           "/>
    <s v="0           "/>
    <s v="0           "/>
    <s v="0           "/>
    <s v="0           "/>
    <s v="0           "/>
    <x v="15"/>
    <s v="800224808      "/>
    <n v="0"/>
    <n v="132740"/>
    <n v="-132740"/>
    <s v="002210"/>
    <s v="0 "/>
    <s v="PENSIÓN EMPLEADO"/>
    <s v="1012335453  "/>
    <n v="72868"/>
    <d v="2024-05-31T00:00:00"/>
    <m/>
    <n v="0"/>
    <s v="24053101-3    "/>
    <s v="2024"/>
    <s v="05"/>
    <d v="2024-05-31T00:00:00"/>
  </r>
  <r>
    <s v="01"/>
    <s v="800"/>
    <s v="800  "/>
    <s v="01 "/>
    <s v="103"/>
    <s v="32231     "/>
    <s v="0           "/>
    <s v="0           "/>
    <s v="0           "/>
    <s v="0           "/>
    <s v="0           "/>
    <s v="0           "/>
    <s v="0           "/>
    <x v="22"/>
    <s v="NOMINAS        "/>
    <n v="0"/>
    <n v="3215027"/>
    <n v="-3215027"/>
    <s v="999901"/>
    <s v="0 "/>
    <s v="NETO A PAGAR"/>
    <s v="1012335453  "/>
    <n v="72868"/>
    <d v="2024-05-31T00:00:00"/>
    <m/>
    <n v="0"/>
    <s v="24053101-3    "/>
    <s v="2024"/>
    <s v="05"/>
    <d v="2024-05-31T00:00:00"/>
  </r>
  <r>
    <s v="01"/>
    <s v="800"/>
    <s v="800  "/>
    <s v="01 "/>
    <s v="103"/>
    <s v="32231     "/>
    <s v="0           "/>
    <s v="0           "/>
    <s v="0           "/>
    <s v="0           "/>
    <s v="0           "/>
    <s v="0           "/>
    <s v="0           "/>
    <x v="14"/>
    <s v="830003564      "/>
    <n v="0"/>
    <n v="132740"/>
    <n v="-132740"/>
    <s v="002205"/>
    <s v="0 "/>
    <s v="SALUD EMPLEADO"/>
    <s v="1012335453  "/>
    <n v="72868"/>
    <d v="2024-05-31T00:00:00"/>
    <m/>
    <n v="0"/>
    <s v="24053101-3    "/>
    <s v="2024"/>
    <s v="05"/>
    <d v="2024-05-31T00:00:00"/>
  </r>
  <r>
    <s v="01"/>
    <s v="800"/>
    <s v="U900 "/>
    <s v="01 "/>
    <s v="103"/>
    <s v="32231     "/>
    <s v="0           "/>
    <s v="0           "/>
    <s v="0           "/>
    <s v="0           "/>
    <s v="0           "/>
    <s v="0           "/>
    <s v="0           "/>
    <x v="20"/>
    <s v="860007336      "/>
    <n v="132800"/>
    <n v="0"/>
    <n v="132800"/>
    <s v="002910"/>
    <s v="0 "/>
    <s v="APORTE CAJA COMPENSACIÓN                          "/>
    <s v="1012335453  "/>
    <n v="72868"/>
    <d v="2024-05-31T00:00:00"/>
    <m/>
    <n v="0"/>
    <s v="24053101-3    "/>
    <s v="2024"/>
    <s v="05"/>
    <d v="2024-05-31T00:00:00"/>
  </r>
  <r>
    <s v="01"/>
    <s v="800"/>
    <s v="U900 "/>
    <s v="01 "/>
    <s v="103"/>
    <s v="32231     "/>
    <s v="0           "/>
    <s v="0           "/>
    <s v="0           "/>
    <s v="0           "/>
    <s v="0           "/>
    <s v="0           "/>
    <s v="0           "/>
    <x v="21"/>
    <s v="860007336      "/>
    <n v="0"/>
    <n v="132800"/>
    <n v="-132800"/>
    <s v="002910"/>
    <s v="0 "/>
    <s v="APORTE CAJA COMPENSACIÓN                          "/>
    <s v="1012335453  "/>
    <n v="72868"/>
    <d v="2024-05-31T00:00:00"/>
    <m/>
    <n v="0"/>
    <s v="24053101-3    "/>
    <s v="2024"/>
    <s v="05"/>
    <d v="2024-05-31T00:00:00"/>
  </r>
  <r>
    <s v="01"/>
    <s v="800"/>
    <s v="U900 "/>
    <s v="01 "/>
    <s v="103"/>
    <s v="32231     "/>
    <s v="0           "/>
    <s v="0           "/>
    <s v="0           "/>
    <s v="0           "/>
    <s v="0           "/>
    <s v="0           "/>
    <s v="0           "/>
    <x v="18"/>
    <s v="890903790      "/>
    <n v="80900"/>
    <n v="0"/>
    <n v="80900"/>
    <s v="002222"/>
    <s v="0 "/>
    <s v="RIESGO PROFESIONAL                                "/>
    <s v="1012335453  "/>
    <n v="72868"/>
    <d v="2024-05-31T00:00:00"/>
    <m/>
    <n v="0"/>
    <s v="24053101-3    "/>
    <s v="2024"/>
    <s v="05"/>
    <d v="2024-05-31T00:00:00"/>
  </r>
  <r>
    <s v="01"/>
    <s v="800"/>
    <s v="U900 "/>
    <s v="01 "/>
    <s v="103"/>
    <s v="32231     "/>
    <s v="0           "/>
    <s v="0           "/>
    <s v="0           "/>
    <s v="0           "/>
    <s v="0           "/>
    <s v="0           "/>
    <s v="0           "/>
    <x v="19"/>
    <s v="890903790      "/>
    <n v="0"/>
    <n v="80900"/>
    <n v="-80900"/>
    <s v="002222"/>
    <s v="0 "/>
    <s v="RIESGO PROFESIONAL                                "/>
    <s v="1012335453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90501    "/>
    <s v="0           "/>
    <s v="0           "/>
    <s v="0           "/>
    <s v="0           "/>
    <s v="0           "/>
    <s v="0           "/>
    <s v="0           "/>
    <x v="14"/>
    <s v="800130907      "/>
    <n v="0"/>
    <n v="191920"/>
    <n v="-191920"/>
    <s v="002205"/>
    <s v="0 "/>
    <s v="SALUD EMPLEADO"/>
    <s v="1016026346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90501    "/>
    <s v="0           "/>
    <s v="0           "/>
    <s v="0           "/>
    <s v="0           "/>
    <s v="0           "/>
    <s v="0           "/>
    <s v="0           "/>
    <x v="26"/>
    <s v="860007336      "/>
    <n v="192000"/>
    <n v="0"/>
    <n v="192000"/>
    <s v="002910"/>
    <s v="0 "/>
    <s v="APORTE CAJA COMPENSACIÓN                          "/>
    <s v="1016026346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90501    "/>
    <s v="0           "/>
    <s v="0           "/>
    <s v="0           "/>
    <s v="0           "/>
    <s v="0           "/>
    <s v="0           "/>
    <s v="0           "/>
    <x v="21"/>
    <s v="860007336      "/>
    <n v="0"/>
    <n v="192000"/>
    <n v="-192000"/>
    <s v="002910"/>
    <s v="0 "/>
    <s v="APORTE CAJA COMPENSACIÓN                          "/>
    <s v="1016026346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90501    "/>
    <s v="0           "/>
    <s v="0           "/>
    <s v="0           "/>
    <s v="0           "/>
    <s v="0           "/>
    <s v="0           "/>
    <s v="0           "/>
    <x v="15"/>
    <s v="800224808      "/>
    <n v="0"/>
    <n v="191920"/>
    <n v="-191920"/>
    <s v="002210"/>
    <s v="0 "/>
    <s v="PENSIÓN EMPLEADO"/>
    <s v="1016026346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90501    "/>
    <s v="0           "/>
    <s v="0           "/>
    <s v="0           "/>
    <s v="0           "/>
    <s v="0           "/>
    <s v="0           "/>
    <s v="0           "/>
    <x v="25"/>
    <s v="890903790      "/>
    <n v="116900"/>
    <n v="0"/>
    <n v="116900"/>
    <s v="002222"/>
    <s v="0 "/>
    <s v="RIESGO PROFESIONAL                                "/>
    <s v="1016026346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90501    "/>
    <s v="0           "/>
    <s v="0           "/>
    <s v="0           "/>
    <s v="0           "/>
    <s v="0           "/>
    <s v="0           "/>
    <s v="0           "/>
    <x v="19"/>
    <s v="890903790      "/>
    <n v="0"/>
    <n v="116900"/>
    <n v="-116900"/>
    <s v="002222"/>
    <s v="0 "/>
    <s v="RIESGO PROFESIONAL                                "/>
    <s v="1016026346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90501    "/>
    <s v="0           "/>
    <s v="0           "/>
    <s v="0           "/>
    <s v="0           "/>
    <s v="0           "/>
    <s v="0           "/>
    <s v="0           "/>
    <x v="22"/>
    <s v="NOMINAS        "/>
    <n v="0"/>
    <n v="4414160"/>
    <n v="-4414160"/>
    <s v="999901"/>
    <s v="0 "/>
    <s v="NETO A PAGAR"/>
    <s v="1016026346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90501    "/>
    <s v="0           "/>
    <s v="0           "/>
    <s v="0           "/>
    <s v="0           "/>
    <s v="0           "/>
    <s v="0           "/>
    <s v="0           "/>
    <x v="23"/>
    <s v="NOMINAS        "/>
    <n v="4798000"/>
    <n v="0"/>
    <n v="4798000"/>
    <s v="001050"/>
    <s v="0 "/>
    <s v="SALARIO                                     "/>
    <s v="1016026346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90501    "/>
    <s v="0           "/>
    <s v="0           "/>
    <s v="0           "/>
    <s v="0           "/>
    <s v="0           "/>
    <s v="0           "/>
    <s v="0           "/>
    <x v="35"/>
    <s v="800130907      "/>
    <n v="80"/>
    <n v="0"/>
    <n v="80"/>
    <s v="002220"/>
    <s v="0 "/>
    <s v="SALUD PATRONO                                     "/>
    <s v="1016026346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90501    "/>
    <s v="0           "/>
    <s v="0           "/>
    <s v="0           "/>
    <s v="0           "/>
    <s v="0           "/>
    <s v="0           "/>
    <s v="0           "/>
    <x v="14"/>
    <s v="800130907      "/>
    <n v="0"/>
    <n v="80"/>
    <n v="-80"/>
    <s v="002220"/>
    <s v="0 "/>
    <s v="SALUD PATRONO                                     "/>
    <s v="1016026346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90501    "/>
    <s v="0           "/>
    <s v="0           "/>
    <s v="0           "/>
    <s v="0           "/>
    <s v="0           "/>
    <s v="0           "/>
    <s v="0           "/>
    <x v="24"/>
    <s v="800224808      "/>
    <n v="575780"/>
    <n v="0"/>
    <n v="575780"/>
    <s v="002221"/>
    <s v="0 "/>
    <s v="PENSIÓN PATRONO                                   "/>
    <s v="1016026346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90501    "/>
    <s v="0           "/>
    <s v="0           "/>
    <s v="0           "/>
    <s v="0           "/>
    <s v="0           "/>
    <s v="0           "/>
    <s v="0           "/>
    <x v="15"/>
    <s v="800224808      "/>
    <n v="0"/>
    <n v="575780"/>
    <n v="-575780"/>
    <s v="002221"/>
    <s v="0 "/>
    <s v="PENSIÓN PATRONO                                   "/>
    <s v="1016026346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30501    "/>
    <s v="0           "/>
    <s v="0           "/>
    <s v="0           "/>
    <s v="0           "/>
    <s v="0           "/>
    <s v="0           "/>
    <s v="0           "/>
    <x v="12"/>
    <s v="NOMINAS        "/>
    <n v="2565000"/>
    <n v="0"/>
    <n v="2565000"/>
    <s v="001050"/>
    <s v="0 "/>
    <s v="SALARIO                                     "/>
    <s v="1018414287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30501    "/>
    <s v="0           "/>
    <s v="0           "/>
    <s v="0           "/>
    <s v="0           "/>
    <s v="0           "/>
    <s v="0           "/>
    <s v="0           "/>
    <x v="17"/>
    <s v="800227940      "/>
    <n v="307800"/>
    <n v="0"/>
    <n v="307800"/>
    <s v="002221"/>
    <s v="0 "/>
    <s v="PENSIÓN PATRONO                                   "/>
    <s v="1018414287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30501    "/>
    <s v="0           "/>
    <s v="0           "/>
    <s v="0           "/>
    <s v="0           "/>
    <s v="0           "/>
    <s v="0           "/>
    <s v="0           "/>
    <x v="15"/>
    <s v="800227940      "/>
    <n v="0"/>
    <n v="307800"/>
    <n v="-307800"/>
    <s v="002221"/>
    <s v="0 "/>
    <s v="PENSIÓN PATRONO                                   "/>
    <s v="1018414287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30501    "/>
    <s v="0           "/>
    <s v="0           "/>
    <s v="0           "/>
    <s v="0           "/>
    <s v="0           "/>
    <s v="0           "/>
    <s v="0           "/>
    <x v="18"/>
    <s v="890903790      "/>
    <n v="62500"/>
    <n v="0"/>
    <n v="62500"/>
    <s v="002222"/>
    <s v="0 "/>
    <s v="RIESGO PROFESIONAL                                "/>
    <s v="1018414287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30501    "/>
    <s v="0           "/>
    <s v="0           "/>
    <s v="0           "/>
    <s v="0           "/>
    <s v="0           "/>
    <s v="0           "/>
    <s v="0           "/>
    <x v="19"/>
    <s v="890903790      "/>
    <n v="0"/>
    <n v="62500"/>
    <n v="-62500"/>
    <s v="002222"/>
    <s v="0 "/>
    <s v="RIESGO PROFESIONAL                                "/>
    <s v="1018414287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30501    "/>
    <s v="0           "/>
    <s v="0           "/>
    <s v="0           "/>
    <s v="0           "/>
    <s v="0           "/>
    <s v="0           "/>
    <s v="0           "/>
    <x v="22"/>
    <s v="NOMINAS        "/>
    <n v="0"/>
    <n v="2521800"/>
    <n v="-2521800"/>
    <s v="999901"/>
    <s v="0 "/>
    <s v="NETO A PAGAR"/>
    <s v="1018414287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30501    "/>
    <s v="0           "/>
    <s v="0           "/>
    <s v="0           "/>
    <s v="0           "/>
    <s v="0           "/>
    <s v="0           "/>
    <s v="0           "/>
    <x v="14"/>
    <s v="830003564      "/>
    <n v="0"/>
    <n v="102600"/>
    <n v="-102600"/>
    <s v="002205"/>
    <s v="0 "/>
    <s v="SALUD EMPLEADO"/>
    <s v="1018414287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30501    "/>
    <s v="0           "/>
    <s v="0           "/>
    <s v="0           "/>
    <s v="0           "/>
    <s v="0           "/>
    <s v="0           "/>
    <s v="0           "/>
    <x v="27"/>
    <s v="NOMINAS        "/>
    <n v="162000"/>
    <n v="0"/>
    <n v="162000"/>
    <s v="001300"/>
    <s v="0 "/>
    <s v="AUXILIO DE TRANSPORTE "/>
    <s v="1018414287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30501    "/>
    <s v="0           "/>
    <s v="0           "/>
    <s v="0           "/>
    <s v="0           "/>
    <s v="0           "/>
    <s v="0           "/>
    <s v="0           "/>
    <x v="15"/>
    <s v="800227940      "/>
    <n v="0"/>
    <n v="102600"/>
    <n v="-102600"/>
    <s v="002210"/>
    <s v="0 "/>
    <s v="PENSIÓN EMPLEADO"/>
    <s v="1018414287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30501    "/>
    <s v="0           "/>
    <s v="0           "/>
    <s v="0           "/>
    <s v="0           "/>
    <s v="0           "/>
    <s v="0           "/>
    <s v="0           "/>
    <x v="20"/>
    <s v="860007336      "/>
    <n v="102600"/>
    <n v="0"/>
    <n v="102600"/>
    <s v="002910"/>
    <s v="0 "/>
    <s v="APORTE CAJA COMPENSACIÓN                          "/>
    <s v="1018414287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30501    "/>
    <s v="0           "/>
    <s v="0           "/>
    <s v="0           "/>
    <s v="0           "/>
    <s v="0           "/>
    <s v="0           "/>
    <s v="0           "/>
    <x v="21"/>
    <s v="860007336      "/>
    <n v="0"/>
    <n v="102600"/>
    <n v="-102600"/>
    <s v="002910"/>
    <s v="0 "/>
    <s v="APORTE CAJA COMPENSACIÓN                          "/>
    <s v="1018414287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2     "/>
    <s v="0           "/>
    <s v="0           "/>
    <s v="0           "/>
    <s v="0           "/>
    <s v="0           "/>
    <s v="0           "/>
    <s v="0           "/>
    <x v="18"/>
    <s v="890903790      "/>
    <n v="58500"/>
    <n v="0"/>
    <n v="58500"/>
    <s v="002222"/>
    <s v="0 "/>
    <s v="RIESGO PROFESIONAL                                "/>
    <s v="1022437327  "/>
    <n v="72934"/>
    <d v="2024-05-31T00:00:00"/>
    <m/>
    <n v="0"/>
    <s v="24053101-3    "/>
    <s v="2024"/>
    <s v="05"/>
    <d v="2024-05-31T00:00:00"/>
  </r>
  <r>
    <s v="01"/>
    <s v="800"/>
    <s v="U900 "/>
    <s v="01 "/>
    <s v="101"/>
    <s v="39002     "/>
    <s v="0           "/>
    <s v="0           "/>
    <s v="0           "/>
    <s v="0           "/>
    <s v="0           "/>
    <s v="0           "/>
    <s v="0           "/>
    <x v="19"/>
    <s v="890903790      "/>
    <n v="0"/>
    <n v="58500"/>
    <n v="-58500"/>
    <s v="002222"/>
    <s v="0 "/>
    <s v="RIESGO PROFESIONAL                                "/>
    <s v="1022437327  "/>
    <n v="72934"/>
    <d v="2024-05-31T00:00:00"/>
    <m/>
    <n v="0"/>
    <s v="24053101-3    "/>
    <s v="2024"/>
    <s v="05"/>
    <d v="2024-05-31T00:00:00"/>
  </r>
  <r>
    <s v="01"/>
    <s v="800"/>
    <s v="U900 "/>
    <s v="01 "/>
    <s v="101"/>
    <s v="39002     "/>
    <s v="0           "/>
    <s v="0           "/>
    <s v="0           "/>
    <s v="0           "/>
    <s v="0           "/>
    <s v="0           "/>
    <s v="0           "/>
    <x v="20"/>
    <s v="860007336      "/>
    <n v="96000"/>
    <n v="0"/>
    <n v="96000"/>
    <s v="002910"/>
    <s v="0 "/>
    <s v="APORTE CAJA COMPENSACIÓN                          "/>
    <s v="1022437327  "/>
    <n v="72934"/>
    <d v="2024-05-31T00:00:00"/>
    <m/>
    <n v="0"/>
    <s v="24053101-3    "/>
    <s v="2024"/>
    <s v="05"/>
    <d v="2024-05-31T00:00:00"/>
  </r>
  <r>
    <s v="01"/>
    <s v="800"/>
    <s v="U900 "/>
    <s v="01 "/>
    <s v="101"/>
    <s v="39002     "/>
    <s v="0           "/>
    <s v="0           "/>
    <s v="0           "/>
    <s v="0           "/>
    <s v="0           "/>
    <s v="0           "/>
    <s v="0           "/>
    <x v="21"/>
    <s v="860007336      "/>
    <n v="0"/>
    <n v="96000"/>
    <n v="-96000"/>
    <s v="002910"/>
    <s v="0 "/>
    <s v="APORTE CAJA COMPENSACIÓN                          "/>
    <s v="1022437327  "/>
    <n v="72934"/>
    <d v="2024-05-31T00:00:00"/>
    <m/>
    <n v="0"/>
    <s v="24053101-3    "/>
    <s v="2024"/>
    <s v="05"/>
    <d v="2024-05-31T00:00:00"/>
  </r>
  <r>
    <s v="01"/>
    <s v="800"/>
    <s v="800  "/>
    <s v="01 "/>
    <s v="101"/>
    <s v="39002     "/>
    <s v="0           "/>
    <s v="0           "/>
    <s v="0           "/>
    <s v="0           "/>
    <s v="0           "/>
    <s v="0           "/>
    <s v="0           "/>
    <x v="14"/>
    <s v="800130907      "/>
    <n v="0"/>
    <n v="95950"/>
    <n v="-95950"/>
    <s v="002205"/>
    <s v="0 "/>
    <s v="SALUD EMPLEADO"/>
    <s v="1022437327  "/>
    <n v="72934"/>
    <d v="2024-05-31T00:00:00"/>
    <m/>
    <n v="0"/>
    <s v="24053101-3    "/>
    <s v="2024"/>
    <s v="05"/>
    <d v="2024-05-31T00:00:00"/>
  </r>
  <r>
    <s v="01"/>
    <s v="800"/>
    <s v="800  "/>
    <s v="01 "/>
    <s v="101"/>
    <s v="39002     "/>
    <s v="0           "/>
    <s v="0           "/>
    <s v="0           "/>
    <s v="0           "/>
    <s v="0           "/>
    <s v="0           "/>
    <s v="0           "/>
    <x v="22"/>
    <s v="NOMINAS        "/>
    <n v="0"/>
    <n v="2362499"/>
    <n v="-2362499"/>
    <s v="999901"/>
    <s v="0 "/>
    <s v="NETO A PAGAR"/>
    <s v="1022437327  "/>
    <n v="72934"/>
    <d v="2024-05-31T00:00:00"/>
    <m/>
    <n v="0"/>
    <s v="24053101-3    "/>
    <s v="2024"/>
    <s v="05"/>
    <d v="2024-05-31T00:00:00"/>
  </r>
  <r>
    <s v="01"/>
    <s v="800"/>
    <s v="U900 "/>
    <s v="01 "/>
    <s v="101"/>
    <s v="39002     "/>
    <s v="0           "/>
    <s v="0           "/>
    <s v="0           "/>
    <s v="0           "/>
    <s v="0           "/>
    <s v="0           "/>
    <s v="0           "/>
    <x v="16"/>
    <s v="800130907      "/>
    <n v="50"/>
    <n v="0"/>
    <n v="50"/>
    <s v="002220"/>
    <s v="0 "/>
    <s v="SALUD PATRONO                                     "/>
    <s v="1022437327  "/>
    <n v="72934"/>
    <d v="2024-05-31T00:00:00"/>
    <m/>
    <n v="0"/>
    <s v="24053101-3    "/>
    <s v="2024"/>
    <s v="05"/>
    <d v="2024-05-31T00:00:00"/>
  </r>
  <r>
    <s v="01"/>
    <s v="800"/>
    <s v="U900 "/>
    <s v="01 "/>
    <s v="101"/>
    <s v="39002     "/>
    <s v="0           "/>
    <s v="0           "/>
    <s v="0           "/>
    <s v="0           "/>
    <s v="0           "/>
    <s v="0           "/>
    <s v="0           "/>
    <x v="14"/>
    <s v="800130907      "/>
    <n v="0"/>
    <n v="50"/>
    <n v="-50"/>
    <s v="002220"/>
    <s v="0 "/>
    <s v="SALUD PATRONO                                     "/>
    <s v="1022437327  "/>
    <n v="72934"/>
    <d v="2024-05-31T00:00:00"/>
    <m/>
    <n v="0"/>
    <s v="24053101-3    "/>
    <s v="2024"/>
    <s v="05"/>
    <d v="2024-05-31T00:00:00"/>
  </r>
  <r>
    <s v="01"/>
    <s v="800"/>
    <s v="800  "/>
    <s v="01 "/>
    <s v="101"/>
    <s v="39002     "/>
    <s v="0           "/>
    <s v="0           "/>
    <s v="0           "/>
    <s v="0           "/>
    <s v="0           "/>
    <s v="0           "/>
    <s v="0           "/>
    <x v="12"/>
    <s v="NOMINAS        "/>
    <n v="2190000"/>
    <n v="0"/>
    <n v="2190000"/>
    <s v="001050"/>
    <s v="0 "/>
    <s v="SALARIO                                     "/>
    <s v="1022437327  "/>
    <n v="72934"/>
    <d v="2024-05-31T00:00:00"/>
    <m/>
    <n v="0"/>
    <s v="24053101-3    "/>
    <s v="2024"/>
    <s v="05"/>
    <d v="2024-05-31T00:00:00"/>
  </r>
  <r>
    <s v="01"/>
    <s v="800"/>
    <s v="800  "/>
    <s v="01 "/>
    <s v="101"/>
    <s v="39002     "/>
    <s v="0           "/>
    <s v="0           "/>
    <s v="0           "/>
    <s v="0           "/>
    <s v="0           "/>
    <s v="0           "/>
    <s v="0           "/>
    <x v="27"/>
    <s v="NOMINAS        "/>
    <n v="162000"/>
    <n v="0"/>
    <n v="162000"/>
    <s v="001300"/>
    <s v="0 "/>
    <s v="AUXILIO DE TRANSPORTE "/>
    <s v="1022437327  "/>
    <n v="72934"/>
    <d v="2024-05-31T00:00:00"/>
    <m/>
    <n v="0"/>
    <s v="24053101-3    "/>
    <s v="2024"/>
    <s v="05"/>
    <d v="2024-05-31T00:00:00"/>
  </r>
  <r>
    <s v="01"/>
    <s v="800"/>
    <s v="U900 "/>
    <s v="01 "/>
    <s v="101"/>
    <s v="39002     "/>
    <s v="0           "/>
    <s v="0           "/>
    <s v="0           "/>
    <s v="0           "/>
    <s v="0           "/>
    <s v="0           "/>
    <s v="0           "/>
    <x v="17"/>
    <s v="800224808      "/>
    <n v="287850"/>
    <n v="0"/>
    <n v="287850"/>
    <s v="002221"/>
    <s v="0 "/>
    <s v="PENSIÓN PATRONO                                   "/>
    <s v="1022437327  "/>
    <n v="72934"/>
    <d v="2024-05-31T00:00:00"/>
    <m/>
    <n v="0"/>
    <s v="24053101-3    "/>
    <s v="2024"/>
    <s v="05"/>
    <d v="2024-05-31T00:00:00"/>
  </r>
  <r>
    <s v="01"/>
    <s v="800"/>
    <s v="U900 "/>
    <s v="01 "/>
    <s v="101"/>
    <s v="39002     "/>
    <s v="0           "/>
    <s v="0           "/>
    <s v="0           "/>
    <s v="0           "/>
    <s v="0           "/>
    <s v="0           "/>
    <s v="0           "/>
    <x v="15"/>
    <s v="800224808      "/>
    <n v="0"/>
    <n v="287850"/>
    <n v="-287850"/>
    <s v="002221"/>
    <s v="0 "/>
    <s v="PENSIÓN PATRONO                                   "/>
    <s v="1022437327  "/>
    <n v="72934"/>
    <d v="2024-05-31T00:00:00"/>
    <m/>
    <n v="0"/>
    <s v="24053101-3    "/>
    <s v="2024"/>
    <s v="05"/>
    <d v="2024-05-31T00:00:00"/>
  </r>
  <r>
    <s v="01"/>
    <s v="800"/>
    <s v="800  "/>
    <s v="01 "/>
    <s v="101"/>
    <s v="39002     "/>
    <s v="0           "/>
    <s v="0           "/>
    <s v="0           "/>
    <s v="0           "/>
    <s v="0           "/>
    <s v="0           "/>
    <s v="0           "/>
    <x v="30"/>
    <s v="1022437327     "/>
    <n v="0"/>
    <n v="6350"/>
    <n v="-6350"/>
    <s v="200005"/>
    <s v="0 "/>
    <s v="PLAN EXEQUIAS"/>
    <s v="1022437327  "/>
    <n v="72934"/>
    <d v="2024-05-31T00:00:00"/>
    <m/>
    <n v="0"/>
    <s v="24053101-3    "/>
    <s v="2024"/>
    <s v="05"/>
    <d v="2024-05-31T00:00:00"/>
  </r>
  <r>
    <s v="01"/>
    <s v="800"/>
    <s v="800  "/>
    <s v="01 "/>
    <s v="101"/>
    <s v="39002     "/>
    <s v="0           "/>
    <s v="0           "/>
    <s v="0           "/>
    <s v="0           "/>
    <s v="0           "/>
    <s v="0           "/>
    <s v="0           "/>
    <x v="13"/>
    <s v="NOMINAS        "/>
    <n v="78281"/>
    <n v="0"/>
    <n v="78281"/>
    <s v="001060"/>
    <s v="0 "/>
    <s v="RECARGO NOCTURNO"/>
    <s v="1022437327  "/>
    <n v="72934"/>
    <d v="2024-05-31T00:00:00"/>
    <m/>
    <n v="0"/>
    <s v="24053101-3    "/>
    <s v="2024"/>
    <s v="05"/>
    <d v="2024-05-31T00:00:00"/>
  </r>
  <r>
    <s v="01"/>
    <s v="800"/>
    <s v="800  "/>
    <s v="01 "/>
    <s v="101"/>
    <s v="39002     "/>
    <s v="0           "/>
    <s v="0           "/>
    <s v="0           "/>
    <s v="0           "/>
    <s v="0           "/>
    <s v="0           "/>
    <s v="0           "/>
    <x v="13"/>
    <s v="NOMINAS        "/>
    <n v="130468"/>
    <n v="0"/>
    <n v="130468"/>
    <s v="100020"/>
    <s v="0 "/>
    <s v="RECARGO DOMINICAL DIURNO"/>
    <s v="1022437327  "/>
    <n v="72934"/>
    <d v="2024-05-31T00:00:00"/>
    <m/>
    <n v="0"/>
    <s v="24053101-3    "/>
    <s v="2024"/>
    <s v="05"/>
    <d v="2024-05-31T00:00:00"/>
  </r>
  <r>
    <s v="01"/>
    <s v="800"/>
    <s v="800  "/>
    <s v="01 "/>
    <s v="101"/>
    <s v="39002     "/>
    <s v="0           "/>
    <s v="0           "/>
    <s v="0           "/>
    <s v="0           "/>
    <s v="0           "/>
    <s v="0           "/>
    <s v="0           "/>
    <x v="15"/>
    <s v="800224808      "/>
    <n v="0"/>
    <n v="95950"/>
    <n v="-95950"/>
    <s v="002210"/>
    <s v="0 "/>
    <s v="PENSIÓN EMPLEADO"/>
    <s v="1022437327  "/>
    <n v="72934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15"/>
    <s v="800224808      "/>
    <n v="0"/>
    <n v="287200"/>
    <n v="-287200"/>
    <s v="002210"/>
    <s v="0 "/>
    <s v="PENSIÓN EMPLEADO"/>
    <s v="1065884047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17"/>
    <s v="800224808      "/>
    <n v="861600"/>
    <n v="0"/>
    <n v="861600"/>
    <s v="002221"/>
    <s v="0 "/>
    <s v="PENSIÓN PATRONO                                   "/>
    <s v="1065884047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15"/>
    <s v="800224808      "/>
    <n v="0"/>
    <n v="861600"/>
    <n v="-861600"/>
    <s v="002221"/>
    <s v="0 "/>
    <s v="PENSIÓN PATRONO                                   "/>
    <s v="1065884047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41"/>
    <s v="NOMINAS        "/>
    <n v="500000"/>
    <n v="0"/>
    <n v="500000"/>
    <s v="100007"/>
    <s v="0 "/>
    <s v="AUXILIO DE VIVIENDA"/>
    <s v="1065884047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12"/>
    <s v="NOMINAS        "/>
    <n v="7180000"/>
    <n v="0"/>
    <n v="7180000"/>
    <s v="001050"/>
    <s v="0 "/>
    <s v="SALARIO                                     "/>
    <s v="1065884047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36"/>
    <s v="800224808      "/>
    <n v="0"/>
    <n v="71800"/>
    <n v="-71800"/>
    <s v="002215"/>
    <s v="0 "/>
    <s v="FONDO DE SOLIDARIDAD                              "/>
    <s v="1065884047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18"/>
    <s v="890903790      "/>
    <n v="175000"/>
    <n v="0"/>
    <n v="175000"/>
    <s v="002222"/>
    <s v="0 "/>
    <s v="RIESGO PROFESIONAL                                "/>
    <s v="1065884047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19"/>
    <s v="890903790      "/>
    <n v="0"/>
    <n v="175000"/>
    <n v="-175000"/>
    <s v="002222"/>
    <s v="0 "/>
    <s v="RIESGO PROFESIONAL                                "/>
    <s v="1065884047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22"/>
    <s v="NOMINAS        "/>
    <n v="0"/>
    <n v="7010800"/>
    <n v="-7010800"/>
    <s v="999901"/>
    <s v="0 "/>
    <s v="NETO A PAGAR"/>
    <s v="1065884047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34"/>
    <s v="800197268      "/>
    <n v="0"/>
    <n v="23000"/>
    <n v="-23000"/>
    <s v="003300"/>
    <s v="0 "/>
    <s v="RETENCIÓN EN LA FUENTE                            "/>
    <s v="1065884047  "/>
    <n v="72868"/>
    <d v="2024-05-31T00:00:00"/>
    <m/>
    <n v="458885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14"/>
    <s v="800130907      "/>
    <n v="0"/>
    <n v="287200"/>
    <n v="-287200"/>
    <s v="002205"/>
    <s v="0 "/>
    <s v="SALUD EMPLEADO"/>
    <s v="1065884047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20"/>
    <s v="860007336      "/>
    <n v="287200"/>
    <n v="0"/>
    <n v="287200"/>
    <s v="002910"/>
    <s v="0 "/>
    <s v="APORTE CAJA COMPENSACIÓN                          "/>
    <s v="1065884047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21"/>
    <s v="860007336      "/>
    <n v="0"/>
    <n v="287200"/>
    <n v="-287200"/>
    <s v="002910"/>
    <s v="0 "/>
    <s v="APORTE CAJA COMPENSACIÓN                          "/>
    <s v="1065884047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20"/>
    <s v="860007336      "/>
    <n v="71900"/>
    <n v="0"/>
    <n v="71900"/>
    <s v="002910"/>
    <s v="0 "/>
    <s v="APORTE CAJA COMPENSACIÓN                          "/>
    <s v="1065886876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21"/>
    <s v="860007336      "/>
    <n v="0"/>
    <n v="71900"/>
    <n v="-71900"/>
    <s v="002910"/>
    <s v="0 "/>
    <s v="APORTE CAJA COMPENSACIÓN                          "/>
    <s v="1065886876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14"/>
    <s v="830003564      "/>
    <n v="0"/>
    <n v="71894"/>
    <n v="-71894"/>
    <s v="002205"/>
    <s v="0 "/>
    <s v="SALUD EMPLEADO"/>
    <s v="1065886876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18"/>
    <s v="890903790      "/>
    <n v="43800"/>
    <n v="0"/>
    <n v="43800"/>
    <s v="002222"/>
    <s v="0 "/>
    <s v="RIESGO PROFESIONAL                                "/>
    <s v="1065886876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19"/>
    <s v="890903790      "/>
    <n v="0"/>
    <n v="43800"/>
    <n v="-43800"/>
    <s v="002222"/>
    <s v="0 "/>
    <s v="RIESGO PROFESIONAL                                "/>
    <s v="1065886876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15"/>
    <s v="800224808      "/>
    <n v="0"/>
    <n v="71894"/>
    <n v="-71894"/>
    <s v="002210"/>
    <s v="0 "/>
    <s v="PENSIÓN EMPLEADO"/>
    <s v="1065886876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22"/>
    <s v="NOMINAS        "/>
    <n v="0"/>
    <n v="1815565"/>
    <n v="-1815565"/>
    <s v="999901"/>
    <s v="0 "/>
    <s v="NETO A PAGAR"/>
    <s v="1065886876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27"/>
    <s v="NOMINAS        "/>
    <n v="162000"/>
    <n v="0"/>
    <n v="162000"/>
    <s v="001300"/>
    <s v="0 "/>
    <s v="AUXILIO DE TRANSPORTE "/>
    <s v="1065886876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12"/>
    <s v="NOMINAS        "/>
    <n v="1606000"/>
    <n v="0"/>
    <n v="1606000"/>
    <s v="001050"/>
    <s v="0 "/>
    <s v="SALARIO                                     "/>
    <s v="1065886876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16"/>
    <s v="830003564      "/>
    <n v="6"/>
    <n v="0"/>
    <n v="6"/>
    <s v="002220"/>
    <s v="0 "/>
    <s v="SALUD PATRONO                                     "/>
    <s v="1065886876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14"/>
    <s v="830003564      "/>
    <n v="0"/>
    <n v="6"/>
    <n v="-6"/>
    <s v="002220"/>
    <s v="0 "/>
    <s v="SALUD PATRONO                                     "/>
    <s v="1065886876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17"/>
    <s v="800224808      "/>
    <n v="215706"/>
    <n v="0"/>
    <n v="215706"/>
    <s v="002221"/>
    <s v="0 "/>
    <s v="PENSIÓN PATRONO                                   "/>
    <s v="1065886876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15"/>
    <s v="800224808      "/>
    <n v="0"/>
    <n v="215706"/>
    <n v="-215706"/>
    <s v="002221"/>
    <s v="0 "/>
    <s v="PENSIÓN PATRONO                                   "/>
    <s v="1065886876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13"/>
    <s v="NOMINAS        "/>
    <n v="191353"/>
    <n v="0"/>
    <n v="191353"/>
    <s v="100020"/>
    <s v="0 "/>
    <s v="RECARGO DOMINICAL DIURNO"/>
    <s v="1065886876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13"/>
    <s v="NOMINAS        "/>
    <n v="241634"/>
    <n v="0"/>
    <n v="241634"/>
    <s v="100020"/>
    <s v="0 "/>
    <s v="RECARGO DOMINICAL DIURNO"/>
    <s v="1065902367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13"/>
    <s v="NOMINAS        "/>
    <n v="18123"/>
    <n v="0"/>
    <n v="18123"/>
    <s v="001060"/>
    <s v="0 "/>
    <s v="RECARGO NOCTURNO"/>
    <s v="1065902367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12"/>
    <s v="NOMINAS        "/>
    <n v="2028000"/>
    <n v="0"/>
    <n v="2028000"/>
    <s v="001050"/>
    <s v="0 "/>
    <s v="SALARIO                                     "/>
    <s v="1065902367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31"/>
    <s v="NOMINAS        "/>
    <n v="450000"/>
    <n v="0"/>
    <n v="450000"/>
    <s v="100002"/>
    <s v="0 "/>
    <s v="AUXILIO DE RODAJE"/>
    <s v="1065902367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16"/>
    <s v="800251440      "/>
    <n v="90"/>
    <n v="0"/>
    <n v="90"/>
    <s v="002220"/>
    <s v="0 "/>
    <s v="SALUD PATRONO                                     "/>
    <s v="1065902367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14"/>
    <s v="800251440      "/>
    <n v="0"/>
    <n v="90"/>
    <n v="-90"/>
    <s v="002220"/>
    <s v="0 "/>
    <s v="SALUD PATRONO                                     "/>
    <s v="1065902367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27"/>
    <s v="NOMINAS        "/>
    <n v="162000"/>
    <n v="0"/>
    <n v="162000"/>
    <s v="001300"/>
    <s v="0 "/>
    <s v="AUXILIO DE TRANSPORTE "/>
    <s v="1065902367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14"/>
    <s v="800251440      "/>
    <n v="0"/>
    <n v="91510"/>
    <n v="-91510"/>
    <s v="002205"/>
    <s v="0 "/>
    <s v="SALUD EMPLEADO"/>
    <s v="1065902367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17"/>
    <s v="800224808      "/>
    <n v="274590"/>
    <n v="0"/>
    <n v="274590"/>
    <s v="002221"/>
    <s v="0 "/>
    <s v="PENSIÓN PATRONO                                   "/>
    <s v="1065902367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15"/>
    <s v="800224808      "/>
    <n v="0"/>
    <n v="274590"/>
    <n v="-274590"/>
    <s v="002221"/>
    <s v="0 "/>
    <s v="PENSIÓN PATRONO                                   "/>
    <s v="1065902367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18"/>
    <s v="890903790      "/>
    <n v="55800"/>
    <n v="0"/>
    <n v="55800"/>
    <s v="002222"/>
    <s v="0 "/>
    <s v="RIESGO PROFESIONAL                                "/>
    <s v="1065902367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19"/>
    <s v="890903790      "/>
    <n v="0"/>
    <n v="55800"/>
    <n v="-55800"/>
    <s v="002222"/>
    <s v="0 "/>
    <s v="RIESGO PROFESIONAL                                "/>
    <s v="1065902367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22"/>
    <s v="NOMINAS        "/>
    <n v="0"/>
    <n v="2716737"/>
    <n v="-2716737"/>
    <s v="999901"/>
    <s v="0 "/>
    <s v="NETO A PAGAR"/>
    <s v="1065902367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15"/>
    <s v="800224808      "/>
    <n v="0"/>
    <n v="91510"/>
    <n v="-91510"/>
    <s v="002210"/>
    <s v="0 "/>
    <s v="PENSIÓN EMPLEADO"/>
    <s v="1065902367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20"/>
    <s v="860007336      "/>
    <n v="91600"/>
    <n v="0"/>
    <n v="91600"/>
    <s v="002910"/>
    <s v="0 "/>
    <s v="APORTE CAJA COMPENSACIÓN                          "/>
    <s v="1065902367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21"/>
    <s v="860007336      "/>
    <n v="0"/>
    <n v="91600"/>
    <n v="-91600"/>
    <s v="002910"/>
    <s v="0 "/>
    <s v="APORTE CAJA COMPENSACIÓN                          "/>
    <s v="1065902367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50201    "/>
    <s v="0           "/>
    <s v="0           "/>
    <s v="0           "/>
    <s v="0           "/>
    <s v="0           "/>
    <s v="0           "/>
    <s v="0           "/>
    <x v="25"/>
    <s v="890903790      "/>
    <n v="68900"/>
    <n v="0"/>
    <n v="68900"/>
    <s v="002222"/>
    <s v="0 "/>
    <s v="RIESGO PROFESIONAL                                "/>
    <s v="1069174158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50201    "/>
    <s v="0           "/>
    <s v="0           "/>
    <s v="0           "/>
    <s v="0           "/>
    <s v="0           "/>
    <s v="0           "/>
    <s v="0           "/>
    <x v="19"/>
    <s v="890903790      "/>
    <n v="0"/>
    <n v="68900"/>
    <n v="-68900"/>
    <s v="002222"/>
    <s v="0 "/>
    <s v="RIESGO PROFESIONAL                                "/>
    <s v="1069174158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50201    "/>
    <s v="0           "/>
    <s v="0           "/>
    <s v="0           "/>
    <s v="0           "/>
    <s v="0           "/>
    <s v="0           "/>
    <s v="0           "/>
    <x v="26"/>
    <s v="860007336      "/>
    <n v="113200"/>
    <n v="0"/>
    <n v="113200"/>
    <s v="002910"/>
    <s v="0 "/>
    <s v="APORTE CAJA COMPENSACIÓN                          "/>
    <s v="1069174158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50201    "/>
    <s v="0           "/>
    <s v="0           "/>
    <s v="0           "/>
    <s v="0           "/>
    <s v="0           "/>
    <s v="0           "/>
    <s v="0           "/>
    <x v="21"/>
    <s v="860007336      "/>
    <n v="0"/>
    <n v="113200"/>
    <n v="-113200"/>
    <s v="002910"/>
    <s v="0 "/>
    <s v="APORTE CAJA COMPENSACIÓN                          "/>
    <s v="1069174158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50201    "/>
    <s v="0           "/>
    <s v="0           "/>
    <s v="0           "/>
    <s v="0           "/>
    <s v="0           "/>
    <s v="0           "/>
    <s v="0           "/>
    <x v="14"/>
    <s v="800251440      "/>
    <n v="0"/>
    <n v="113120"/>
    <n v="-113120"/>
    <s v="002205"/>
    <s v="0 "/>
    <s v="SALUD EMPLEADO"/>
    <s v="1069174158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50201    "/>
    <s v="0           "/>
    <s v="0           "/>
    <s v="0           "/>
    <s v="0           "/>
    <s v="0           "/>
    <s v="0           "/>
    <s v="0           "/>
    <x v="22"/>
    <s v="NOMINAS        "/>
    <n v="0"/>
    <n v="2617382"/>
    <n v="-2617382"/>
    <s v="999901"/>
    <s v="0 "/>
    <s v="NETO A PAGAR"/>
    <s v="1069174158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50201    "/>
    <s v="0           "/>
    <s v="0           "/>
    <s v="0           "/>
    <s v="0           "/>
    <s v="0           "/>
    <s v="0           "/>
    <s v="0           "/>
    <x v="40"/>
    <s v="NOMINAS        "/>
    <n v="400000"/>
    <n v="0"/>
    <n v="400000"/>
    <s v="100002"/>
    <s v="0 "/>
    <s v="AUXILIO DE RODAJE"/>
    <s v="1069174158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50201    "/>
    <s v="0           "/>
    <s v="0           "/>
    <s v="0           "/>
    <s v="0           "/>
    <s v="0           "/>
    <s v="0           "/>
    <s v="0           "/>
    <x v="15"/>
    <s v="800224808      "/>
    <n v="0"/>
    <n v="113120"/>
    <n v="-113120"/>
    <s v="002210"/>
    <s v="0 "/>
    <s v="PENSIÓN EMPLEADO"/>
    <s v="1069174158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50201    "/>
    <s v="0           "/>
    <s v="0           "/>
    <s v="0           "/>
    <s v="0           "/>
    <s v="0           "/>
    <s v="0           "/>
    <s v="0           "/>
    <x v="35"/>
    <s v="800251440      "/>
    <n v="80"/>
    <n v="0"/>
    <n v="80"/>
    <s v="002220"/>
    <s v="0 "/>
    <s v="SALUD PATRONO                                     "/>
    <s v="1069174158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50201    "/>
    <s v="0           "/>
    <s v="0           "/>
    <s v="0           "/>
    <s v="0           "/>
    <s v="0           "/>
    <s v="0           "/>
    <s v="0           "/>
    <x v="14"/>
    <s v="800251440      "/>
    <n v="0"/>
    <n v="80"/>
    <n v="-80"/>
    <s v="002220"/>
    <s v="0 "/>
    <s v="SALUD PATRONO                                     "/>
    <s v="1069174158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50201    "/>
    <s v="0           "/>
    <s v="0           "/>
    <s v="0           "/>
    <s v="0           "/>
    <s v="0           "/>
    <s v="0           "/>
    <s v="0           "/>
    <x v="23"/>
    <s v="NOMINAS        "/>
    <n v="2828000"/>
    <n v="0"/>
    <n v="2828000"/>
    <s v="001050"/>
    <s v="0 "/>
    <s v="SALARIO                                     "/>
    <s v="1069174158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50201    "/>
    <s v="0           "/>
    <s v="0           "/>
    <s v="0           "/>
    <s v="0           "/>
    <s v="0           "/>
    <s v="0           "/>
    <s v="0           "/>
    <x v="30"/>
    <s v="1069174158     "/>
    <n v="0"/>
    <n v="8890"/>
    <n v="-8890"/>
    <s v="200005"/>
    <s v="0 "/>
    <s v="PLAN EXEQUIAS"/>
    <s v="1069174158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50201    "/>
    <s v="0           "/>
    <s v="0           "/>
    <s v="0           "/>
    <s v="0           "/>
    <s v="0           "/>
    <s v="0           "/>
    <s v="0           "/>
    <x v="24"/>
    <s v="800224808      "/>
    <n v="339380"/>
    <n v="0"/>
    <n v="339380"/>
    <s v="002221"/>
    <s v="0 "/>
    <s v="PENSIÓN PATRONO                                   "/>
    <s v="1069174158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50201    "/>
    <s v="0           "/>
    <s v="0           "/>
    <s v="0           "/>
    <s v="0           "/>
    <s v="0           "/>
    <s v="0           "/>
    <s v="0           "/>
    <x v="15"/>
    <s v="800224808      "/>
    <n v="0"/>
    <n v="339380"/>
    <n v="-339380"/>
    <s v="002221"/>
    <s v="0 "/>
    <s v="PENSIÓN PATRONO                                   "/>
    <s v="1069174158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50201    "/>
    <s v="0           "/>
    <s v="0           "/>
    <s v="0           "/>
    <s v="0           "/>
    <s v="0           "/>
    <s v="0           "/>
    <s v="0           "/>
    <x v="29"/>
    <s v="1069174158     "/>
    <n v="0"/>
    <n v="352285"/>
    <n v="-352285"/>
    <s v="200003"/>
    <s v="0 "/>
    <s v="PRESTAMO EMPRESA"/>
    <s v="1069174158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50201    "/>
    <s v="0           "/>
    <s v="0           "/>
    <s v="0           "/>
    <s v="0           "/>
    <s v="0           "/>
    <s v="0           "/>
    <s v="0           "/>
    <x v="30"/>
    <s v="1069174158     "/>
    <n v="0"/>
    <n v="23203"/>
    <n v="-23203"/>
    <s v="200004"/>
    <s v="0 "/>
    <s v="DESCUENTO POLIZA DE VIDA"/>
    <s v="1069174158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29"/>
    <s v="1069175725     "/>
    <n v="0"/>
    <n v="177742"/>
    <n v="-177742"/>
    <s v="200003"/>
    <s v="0 "/>
    <s v="PRESTAMO EMPRESA"/>
    <s v="1069175725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27"/>
    <s v="NOMINAS        "/>
    <n v="162000"/>
    <n v="0"/>
    <n v="162000"/>
    <s v="001300"/>
    <s v="0 "/>
    <s v="AUXILIO DE TRANSPORTE "/>
    <s v="1069175725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13"/>
    <s v="NOMINAS        "/>
    <n v="45999"/>
    <n v="0"/>
    <n v="45999"/>
    <s v="100020"/>
    <s v="0 "/>
    <s v="RECARGO DOMINICAL DIURNO"/>
    <s v="1069175725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13"/>
    <s v="NOMINAS        "/>
    <n v="567320"/>
    <n v="0"/>
    <n v="567320"/>
    <s v="001060"/>
    <s v="0 "/>
    <s v="RECARGO NOCTURNO"/>
    <s v="1069175725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13"/>
    <s v="NOMINAS        "/>
    <n v="423190"/>
    <n v="0"/>
    <n v="423190"/>
    <s v="001066"/>
    <s v="0 "/>
    <s v="RECARGO NOCT. DOMINICAL "/>
    <s v="1069175725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17"/>
    <s v="800224808      "/>
    <n v="398260"/>
    <n v="0"/>
    <n v="398260"/>
    <s v="002221"/>
    <s v="0 "/>
    <s v="PENSIÓN PATRONO                                   "/>
    <s v="1069175725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15"/>
    <s v="800224808      "/>
    <n v="0"/>
    <n v="398260"/>
    <n v="-398260"/>
    <s v="002221"/>
    <s v="0 "/>
    <s v="PENSIÓN PATRONO                                   "/>
    <s v="1069175725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16"/>
    <s v="830003564      "/>
    <n v="60"/>
    <n v="0"/>
    <n v="60"/>
    <s v="002220"/>
    <s v="0 "/>
    <s v="SALUD PATRONO                                     "/>
    <s v="1069175725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14"/>
    <s v="830003564      "/>
    <n v="0"/>
    <n v="60"/>
    <n v="-60"/>
    <s v="002220"/>
    <s v="0 "/>
    <s v="SALUD PATRONO                                     "/>
    <s v="1069175725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12"/>
    <s v="NOMINAS        "/>
    <n v="2059000"/>
    <n v="0"/>
    <n v="2059000"/>
    <s v="001050"/>
    <s v="0 "/>
    <s v="SALARIO                                     "/>
    <s v="1069175725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28"/>
    <s v="NOMINAS        "/>
    <n v="131000"/>
    <n v="0"/>
    <n v="131000"/>
    <s v="100004"/>
    <s v="0 "/>
    <s v="BONIFICACIÓN SALARIAL"/>
    <s v="1069175725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13"/>
    <s v="NOMINAS        "/>
    <n v="91998"/>
    <n v="0"/>
    <n v="91998"/>
    <s v="100001"/>
    <s v="0 "/>
    <s v="RECARGO FEST. NOCTURNO"/>
    <s v="1069175725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15"/>
    <s v="800224808      "/>
    <n v="0"/>
    <n v="132740"/>
    <n v="-132740"/>
    <s v="002210"/>
    <s v="0 "/>
    <s v="PENSIÓN EMPLEADO"/>
    <s v="1069175725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22"/>
    <s v="NOMINAS        "/>
    <n v="0"/>
    <n v="3037285"/>
    <n v="-3037285"/>
    <s v="999901"/>
    <s v="0 "/>
    <s v="NETO A PAGAR"/>
    <s v="1069175725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14"/>
    <s v="830003564      "/>
    <n v="0"/>
    <n v="132740"/>
    <n v="-132740"/>
    <s v="002205"/>
    <s v="0 "/>
    <s v="SALUD EMPLEADO"/>
    <s v="1069175725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20"/>
    <s v="860007336      "/>
    <n v="132800"/>
    <n v="0"/>
    <n v="132800"/>
    <s v="002910"/>
    <s v="0 "/>
    <s v="APORTE CAJA COMPENSACIÓN                          "/>
    <s v="1069175725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21"/>
    <s v="860007336      "/>
    <n v="0"/>
    <n v="132800"/>
    <n v="-132800"/>
    <s v="002910"/>
    <s v="0 "/>
    <s v="APORTE CAJA COMPENSACIÓN                          "/>
    <s v="1069175725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18"/>
    <s v="890903790      "/>
    <n v="80900"/>
    <n v="0"/>
    <n v="80900"/>
    <s v="002222"/>
    <s v="0 "/>
    <s v="RIESGO PROFESIONAL                                "/>
    <s v="1069175725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19"/>
    <s v="890903790      "/>
    <n v="0"/>
    <n v="80900"/>
    <n v="-80900"/>
    <s v="002222"/>
    <s v="0 "/>
    <s v="RIESGO PROFESIONAL                                "/>
    <s v="1069175725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20"/>
    <s v="860007336      "/>
    <n v="132800"/>
    <n v="0"/>
    <n v="132800"/>
    <s v="002910"/>
    <s v="0 "/>
    <s v="APORTE CAJA COMPENSACIÓN                          "/>
    <s v="1069178413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21"/>
    <s v="860007336      "/>
    <n v="0"/>
    <n v="132800"/>
    <n v="-132800"/>
    <s v="002910"/>
    <s v="0 "/>
    <s v="APORTE CAJA COMPENSACIÓN                          "/>
    <s v="1069178413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15"/>
    <s v="900336004      "/>
    <n v="0"/>
    <n v="132740"/>
    <n v="-132740"/>
    <s v="002210"/>
    <s v="0 "/>
    <s v="PENSIÓN EMPLEADO"/>
    <s v="1069178413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18"/>
    <s v="890903790      "/>
    <n v="80900"/>
    <n v="0"/>
    <n v="80900"/>
    <s v="002222"/>
    <s v="0 "/>
    <s v="RIESGO PROFESIONAL                                "/>
    <s v="1069178413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19"/>
    <s v="890903790      "/>
    <n v="0"/>
    <n v="80900"/>
    <n v="-80900"/>
    <s v="002222"/>
    <s v="0 "/>
    <s v="RIESGO PROFESIONAL                                "/>
    <s v="1069178413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14"/>
    <s v="830003564      "/>
    <n v="0"/>
    <n v="132740"/>
    <n v="-132740"/>
    <s v="002205"/>
    <s v="0 "/>
    <s v="SALUD EMPLEADO"/>
    <s v="1069178413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27"/>
    <s v="NOMINAS        "/>
    <n v="162000"/>
    <n v="0"/>
    <n v="162000"/>
    <s v="001300"/>
    <s v="0 "/>
    <s v="AUXILIO DE TRANSPORTE "/>
    <s v="1069178413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22"/>
    <s v="NOMINAS        "/>
    <n v="0"/>
    <n v="2965027"/>
    <n v="-2965027"/>
    <s v="999901"/>
    <s v="0 "/>
    <s v="NETO A PAGAR"/>
    <s v="1069178413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29"/>
    <s v="1069178413     "/>
    <n v="0"/>
    <n v="250000"/>
    <n v="-250000"/>
    <s v="200029"/>
    <s v="0 "/>
    <s v="PRESTAMO CALAMIDAD"/>
    <s v="1069178413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13"/>
    <s v="NOMINAS        "/>
    <n v="91998"/>
    <n v="0"/>
    <n v="91998"/>
    <s v="100001"/>
    <s v="0 "/>
    <s v="RECARGO FEST. NOCTURNO"/>
    <s v="1069178413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28"/>
    <s v="NOMINAS        "/>
    <n v="131000"/>
    <n v="0"/>
    <n v="131000"/>
    <s v="100004"/>
    <s v="0 "/>
    <s v="BONIFICACIÓN SALARIAL"/>
    <s v="1069178413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12"/>
    <s v="NOMINAS        "/>
    <n v="2059000"/>
    <n v="0"/>
    <n v="2059000"/>
    <s v="001050"/>
    <s v="0 "/>
    <s v="SALARIO                                     "/>
    <s v="1069178413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13"/>
    <s v="NOMINAS        "/>
    <n v="45999"/>
    <n v="0"/>
    <n v="45999"/>
    <s v="100020"/>
    <s v="0 "/>
    <s v="RECARGO DOMINICAL DIURNO"/>
    <s v="1069178413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16"/>
    <s v="830003564      "/>
    <n v="60"/>
    <n v="0"/>
    <n v="60"/>
    <s v="002220"/>
    <s v="0 "/>
    <s v="SALUD PATRONO                                     "/>
    <s v="1069178413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14"/>
    <s v="830003564      "/>
    <n v="0"/>
    <n v="60"/>
    <n v="-60"/>
    <s v="002220"/>
    <s v="0 "/>
    <s v="SALUD PATRONO                                     "/>
    <s v="1069178413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13"/>
    <s v="NOMINAS        "/>
    <n v="567320"/>
    <n v="0"/>
    <n v="567320"/>
    <s v="001060"/>
    <s v="0 "/>
    <s v="RECARGO NOCTURNO"/>
    <s v="1069178413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17"/>
    <s v="900336004      "/>
    <n v="398260"/>
    <n v="0"/>
    <n v="398260"/>
    <s v="002221"/>
    <s v="0 "/>
    <s v="PENSIÓN PATRONO                                   "/>
    <s v="1069178413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15"/>
    <s v="900336004      "/>
    <n v="0"/>
    <n v="398260"/>
    <n v="-398260"/>
    <s v="002221"/>
    <s v="0 "/>
    <s v="PENSIÓN PATRONO                                   "/>
    <s v="1069178413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13"/>
    <s v="NOMINAS        "/>
    <n v="423190"/>
    <n v="0"/>
    <n v="423190"/>
    <s v="001066"/>
    <s v="0 "/>
    <s v="RECARGO NOCT. DOMINICAL "/>
    <s v="1069178413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50101    "/>
    <s v="0           "/>
    <s v="0           "/>
    <s v="0           "/>
    <s v="0           "/>
    <s v="0           "/>
    <s v="0           "/>
    <s v="0           "/>
    <x v="30"/>
    <s v="1069755887     "/>
    <n v="0"/>
    <n v="32366"/>
    <n v="-32366"/>
    <s v="200004"/>
    <s v="0 "/>
    <s v="DESCUENTO POLIZA DE VIDA"/>
    <s v="1069755887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50101    "/>
    <s v="0           "/>
    <s v="0           "/>
    <s v="0           "/>
    <s v="0           "/>
    <s v="0           "/>
    <s v="0           "/>
    <s v="0           "/>
    <x v="29"/>
    <s v="1069755887     "/>
    <n v="0"/>
    <n v="510033"/>
    <n v="-510033"/>
    <s v="200003"/>
    <s v="0 "/>
    <s v="PRESTAMO EMPRESA"/>
    <s v="1069755887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50101    "/>
    <s v="0           "/>
    <s v="0           "/>
    <s v="0           "/>
    <s v="0           "/>
    <s v="0           "/>
    <s v="0           "/>
    <s v="0           "/>
    <x v="35"/>
    <s v="830003564      "/>
    <n v="80"/>
    <n v="0"/>
    <n v="80"/>
    <s v="002220"/>
    <s v="0 "/>
    <s v="SALUD PATRONO                                     "/>
    <s v="1069755887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50101    "/>
    <s v="0           "/>
    <s v="0           "/>
    <s v="0           "/>
    <s v="0           "/>
    <s v="0           "/>
    <s v="0           "/>
    <s v="0           "/>
    <x v="14"/>
    <s v="830003564      "/>
    <n v="0"/>
    <n v="80"/>
    <n v="-80"/>
    <s v="002220"/>
    <s v="0 "/>
    <s v="SALUD PATRONO                                     "/>
    <s v="1069755887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50101    "/>
    <s v="0           "/>
    <s v="0           "/>
    <s v="0           "/>
    <s v="0           "/>
    <s v="0           "/>
    <s v="0           "/>
    <s v="0           "/>
    <x v="23"/>
    <s v="NOMINAS        "/>
    <n v="4178000"/>
    <n v="0"/>
    <n v="4178000"/>
    <s v="001050"/>
    <s v="0 "/>
    <s v="SALARIO                                     "/>
    <s v="1069755887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50101    "/>
    <s v="0           "/>
    <s v="0           "/>
    <s v="0           "/>
    <s v="0           "/>
    <s v="0           "/>
    <s v="0           "/>
    <s v="0           "/>
    <x v="24"/>
    <s v="800224808      "/>
    <n v="501380"/>
    <n v="0"/>
    <n v="501380"/>
    <s v="002221"/>
    <s v="0 "/>
    <s v="PENSIÓN PATRONO                                   "/>
    <s v="1069755887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50101    "/>
    <s v="0           "/>
    <s v="0           "/>
    <s v="0           "/>
    <s v="0           "/>
    <s v="0           "/>
    <s v="0           "/>
    <s v="0           "/>
    <x v="15"/>
    <s v="800224808      "/>
    <n v="0"/>
    <n v="501380"/>
    <n v="-501380"/>
    <s v="002221"/>
    <s v="0 "/>
    <s v="PENSIÓN PATRONO                                   "/>
    <s v="1069755887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50101    "/>
    <s v="0           "/>
    <s v="0           "/>
    <s v="0           "/>
    <s v="0           "/>
    <s v="0           "/>
    <s v="0           "/>
    <s v="0           "/>
    <x v="25"/>
    <s v="890903790      "/>
    <n v="101800"/>
    <n v="0"/>
    <n v="101800"/>
    <s v="002222"/>
    <s v="0 "/>
    <s v="RIESGO PROFESIONAL                                "/>
    <s v="1069755887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50101    "/>
    <s v="0           "/>
    <s v="0           "/>
    <s v="0           "/>
    <s v="0           "/>
    <s v="0           "/>
    <s v="0           "/>
    <s v="0           "/>
    <x v="19"/>
    <s v="890903790      "/>
    <n v="0"/>
    <n v="101800"/>
    <n v="-101800"/>
    <s v="002222"/>
    <s v="0 "/>
    <s v="RIESGO PROFESIONAL                                "/>
    <s v="1069755887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50101    "/>
    <s v="0           "/>
    <s v="0           "/>
    <s v="0           "/>
    <s v="0           "/>
    <s v="0           "/>
    <s v="0           "/>
    <s v="0           "/>
    <x v="14"/>
    <s v="830003564      "/>
    <n v="0"/>
    <n v="167120"/>
    <n v="-167120"/>
    <s v="002205"/>
    <s v="0 "/>
    <s v="SALUD EMPLEADO"/>
    <s v="1069755887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50101    "/>
    <s v="0           "/>
    <s v="0           "/>
    <s v="0           "/>
    <s v="0           "/>
    <s v="0           "/>
    <s v="0           "/>
    <s v="0           "/>
    <x v="22"/>
    <s v="NOMINAS        "/>
    <n v="0"/>
    <n v="3301361"/>
    <n v="-3301361"/>
    <s v="999901"/>
    <s v="0 "/>
    <s v="NETO A PAGAR"/>
    <s v="1069755887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50101    "/>
    <s v="0           "/>
    <s v="0           "/>
    <s v="0           "/>
    <s v="0           "/>
    <s v="0           "/>
    <s v="0           "/>
    <s v="0           "/>
    <x v="15"/>
    <s v="800224808      "/>
    <n v="0"/>
    <n v="167120"/>
    <n v="-167120"/>
    <s v="002210"/>
    <s v="0 "/>
    <s v="PENSIÓN EMPLEADO"/>
    <s v="1069755887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50101    "/>
    <s v="0           "/>
    <s v="0           "/>
    <s v="0           "/>
    <s v="0           "/>
    <s v="0           "/>
    <s v="0           "/>
    <s v="0           "/>
    <x v="26"/>
    <s v="860007336      "/>
    <n v="167200"/>
    <n v="0"/>
    <n v="167200"/>
    <s v="002910"/>
    <s v="0 "/>
    <s v="APORTE CAJA COMPENSACIÓN                          "/>
    <s v="1069755887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50101    "/>
    <s v="0           "/>
    <s v="0           "/>
    <s v="0           "/>
    <s v="0           "/>
    <s v="0           "/>
    <s v="0           "/>
    <s v="0           "/>
    <x v="21"/>
    <s v="860007336      "/>
    <n v="0"/>
    <n v="167200"/>
    <n v="-167200"/>
    <s v="002910"/>
    <s v="0 "/>
    <s v="APORTE CAJA COMPENSACIÓN                          "/>
    <s v="1069755887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50101    "/>
    <s v="0           "/>
    <s v="0           "/>
    <s v="0           "/>
    <s v="0           "/>
    <s v="0           "/>
    <s v="0           "/>
    <s v="0           "/>
    <x v="35"/>
    <s v="900156264      "/>
    <n v="26000"/>
    <n v="0"/>
    <n v="26000"/>
    <s v="002205"/>
    <s v="1 "/>
    <s v="SALUD EMPLEADO                                    "/>
    <s v="1069925253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50101    "/>
    <s v="0           "/>
    <s v="0           "/>
    <s v="0           "/>
    <s v="0           "/>
    <s v="0           "/>
    <s v="0           "/>
    <s v="0           "/>
    <x v="14"/>
    <s v="900156264      "/>
    <n v="0"/>
    <n v="26000"/>
    <n v="-26000"/>
    <s v="002205"/>
    <s v="1 "/>
    <s v="SALUD EMPLEADO                                    "/>
    <s v="1069925253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50101    "/>
    <s v="0           "/>
    <s v="0           "/>
    <s v="0           "/>
    <s v="0           "/>
    <s v="0           "/>
    <s v="0           "/>
    <s v="0           "/>
    <x v="22"/>
    <s v="NOMINAS        "/>
    <n v="0"/>
    <n v="650000"/>
    <n v="-650000"/>
    <s v="999901"/>
    <s v="0 "/>
    <s v="NETO A PAGAR"/>
    <s v="1069925253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50101    "/>
    <s v="0           "/>
    <s v="0           "/>
    <s v="0           "/>
    <s v="0           "/>
    <s v="0           "/>
    <s v="0           "/>
    <s v="0           "/>
    <x v="46"/>
    <s v="NOMINAS        "/>
    <n v="650000"/>
    <n v="0"/>
    <n v="650000"/>
    <s v="001050"/>
    <s v="1 "/>
    <s v="APOYO SOSTENIMIENTO                               "/>
    <s v="1069925253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50101    "/>
    <s v="0           "/>
    <s v="0           "/>
    <s v="0           "/>
    <s v="0           "/>
    <s v="0           "/>
    <s v="0           "/>
    <s v="0           "/>
    <x v="35"/>
    <s v="900156264      "/>
    <n v="136500"/>
    <n v="0"/>
    <n v="136500"/>
    <s v="002220"/>
    <s v="0 "/>
    <s v="SALUD PATRONO                                     "/>
    <s v="1069925253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50101    "/>
    <s v="0           "/>
    <s v="0           "/>
    <s v="0           "/>
    <s v="0           "/>
    <s v="0           "/>
    <s v="0           "/>
    <s v="0           "/>
    <x v="14"/>
    <s v="900156264      "/>
    <n v="0"/>
    <n v="136500"/>
    <n v="-136500"/>
    <s v="002220"/>
    <s v="0 "/>
    <s v="SALUD PATRONO                                     "/>
    <s v="1069925253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1     "/>
    <s v="0           "/>
    <s v="0           "/>
    <s v="0           "/>
    <s v="0           "/>
    <s v="0           "/>
    <s v="0           "/>
    <s v="0           "/>
    <x v="12"/>
    <s v="NOMINAS        "/>
    <n v="3090000"/>
    <n v="0"/>
    <n v="3090000"/>
    <s v="001050"/>
    <s v="0 "/>
    <s v="SALARIO                                     "/>
    <s v="1070588660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1     "/>
    <s v="0           "/>
    <s v="0           "/>
    <s v="0           "/>
    <s v="0           "/>
    <s v="0           "/>
    <s v="0           "/>
    <s v="0           "/>
    <x v="31"/>
    <s v="NOMINAS        "/>
    <n v="450000"/>
    <n v="0"/>
    <n v="450000"/>
    <s v="100002"/>
    <s v="0 "/>
    <s v="AUXILIO DE RODAJE"/>
    <s v="1070588660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1     "/>
    <s v="0           "/>
    <s v="0           "/>
    <s v="0           "/>
    <s v="0           "/>
    <s v="0           "/>
    <s v="0           "/>
    <s v="0           "/>
    <x v="30"/>
    <s v="1070588660     "/>
    <n v="0"/>
    <n v="8890"/>
    <n v="-8890"/>
    <s v="200005"/>
    <s v="0 "/>
    <s v="PLAN EXEQUIAS"/>
    <s v="1070588660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1     "/>
    <s v="0           "/>
    <s v="0           "/>
    <s v="0           "/>
    <s v="0           "/>
    <s v="0           "/>
    <s v="0           "/>
    <s v="0           "/>
    <x v="13"/>
    <s v="NOMINAS        "/>
    <n v="55226"/>
    <n v="0"/>
    <n v="55226"/>
    <s v="001066"/>
    <s v="0 "/>
    <s v="RECARGO NOCT. DOMINICAL "/>
    <s v="1070588660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1     "/>
    <s v="0           "/>
    <s v="0           "/>
    <s v="0           "/>
    <s v="0           "/>
    <s v="0           "/>
    <s v="0           "/>
    <s v="0           "/>
    <x v="17"/>
    <s v="800224808      "/>
    <n v="419400"/>
    <n v="0"/>
    <n v="419400"/>
    <s v="002221"/>
    <s v="0 "/>
    <s v="PENSIÓN PATRONO                                   "/>
    <s v="1070588660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1     "/>
    <s v="0           "/>
    <s v="0           "/>
    <s v="0           "/>
    <s v="0           "/>
    <s v="0           "/>
    <s v="0           "/>
    <s v="0           "/>
    <x v="15"/>
    <s v="800224808      "/>
    <n v="0"/>
    <n v="419400"/>
    <n v="-419400"/>
    <s v="002221"/>
    <s v="0 "/>
    <s v="PENSIÓN PATRONO                                   "/>
    <s v="1070588660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1     "/>
    <s v="0           "/>
    <s v="0           "/>
    <s v="0           "/>
    <s v="0           "/>
    <s v="0           "/>
    <s v="0           "/>
    <s v="0           "/>
    <x v="13"/>
    <s v="NOMINAS        "/>
    <n v="211698"/>
    <n v="0"/>
    <n v="211698"/>
    <s v="001060"/>
    <s v="0 "/>
    <s v="RECARGO NOCTURNO"/>
    <s v="1070588660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1     "/>
    <s v="0           "/>
    <s v="0           "/>
    <s v="0           "/>
    <s v="0           "/>
    <s v="0           "/>
    <s v="0           "/>
    <s v="0           "/>
    <x v="29"/>
    <s v="1070588660     "/>
    <n v="0"/>
    <n v="444244"/>
    <n v="-444244"/>
    <s v="200003"/>
    <s v="0 "/>
    <s v="PRESTAMO EMPRESA"/>
    <s v="1070588660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1     "/>
    <s v="0           "/>
    <s v="0           "/>
    <s v="0           "/>
    <s v="0           "/>
    <s v="0           "/>
    <s v="0           "/>
    <s v="0           "/>
    <x v="13"/>
    <s v="NOMINAS        "/>
    <n v="138064"/>
    <n v="0"/>
    <n v="138064"/>
    <s v="100020"/>
    <s v="0 "/>
    <s v="RECARGO DOMINICAL DIURNO"/>
    <s v="1070588660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1     "/>
    <s v="0           "/>
    <s v="0           "/>
    <s v="0           "/>
    <s v="0           "/>
    <s v="0           "/>
    <s v="0           "/>
    <s v="0           "/>
    <x v="18"/>
    <s v="890903790      "/>
    <n v="85200"/>
    <n v="0"/>
    <n v="85200"/>
    <s v="002222"/>
    <s v="0 "/>
    <s v="RIESGO PROFESIONAL                                "/>
    <s v="1070588660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1     "/>
    <s v="0           "/>
    <s v="0           "/>
    <s v="0           "/>
    <s v="0           "/>
    <s v="0           "/>
    <s v="0           "/>
    <s v="0           "/>
    <x v="19"/>
    <s v="890903790      "/>
    <n v="0"/>
    <n v="85200"/>
    <n v="-85200"/>
    <s v="002222"/>
    <s v="0 "/>
    <s v="RIESGO PROFESIONAL                                "/>
    <s v="1070588660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1     "/>
    <s v="0           "/>
    <s v="0           "/>
    <s v="0           "/>
    <s v="0           "/>
    <s v="0           "/>
    <s v="0           "/>
    <s v="0           "/>
    <x v="22"/>
    <s v="NOMINAS        "/>
    <n v="0"/>
    <n v="3212254"/>
    <n v="-3212254"/>
    <s v="999901"/>
    <s v="0 "/>
    <s v="NETO A PAGAR"/>
    <s v="1070588660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1     "/>
    <s v="0           "/>
    <s v="0           "/>
    <s v="0           "/>
    <s v="0           "/>
    <s v="0           "/>
    <s v="0           "/>
    <s v="0           "/>
    <x v="20"/>
    <s v="860007336      "/>
    <n v="139800"/>
    <n v="0"/>
    <n v="139800"/>
    <s v="002910"/>
    <s v="0 "/>
    <s v="APORTE CAJA COMPENSACIÓN                          "/>
    <s v="1070588660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1     "/>
    <s v="0           "/>
    <s v="0           "/>
    <s v="0           "/>
    <s v="0           "/>
    <s v="0           "/>
    <s v="0           "/>
    <s v="0           "/>
    <x v="21"/>
    <s v="860007336      "/>
    <n v="0"/>
    <n v="139800"/>
    <n v="-139800"/>
    <s v="002910"/>
    <s v="0 "/>
    <s v="APORTE CAJA COMPENSACIÓN                          "/>
    <s v="1070588660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1     "/>
    <s v="0           "/>
    <s v="0           "/>
    <s v="0           "/>
    <s v="0           "/>
    <s v="0           "/>
    <s v="0           "/>
    <s v="0           "/>
    <x v="14"/>
    <s v="800130907      "/>
    <n v="0"/>
    <n v="139800"/>
    <n v="-139800"/>
    <s v="002205"/>
    <s v="0 "/>
    <s v="SALUD EMPLEADO"/>
    <s v="1070588660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1     "/>
    <s v="0           "/>
    <s v="0           "/>
    <s v="0           "/>
    <s v="0           "/>
    <s v="0           "/>
    <s v="0           "/>
    <s v="0           "/>
    <x v="15"/>
    <s v="800224808      "/>
    <n v="0"/>
    <n v="139800"/>
    <n v="-139800"/>
    <s v="002210"/>
    <s v="0 "/>
    <s v="PENSIÓN EMPLEADO"/>
    <s v="1070588660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100101    "/>
    <s v="0           "/>
    <s v="0           "/>
    <s v="0           "/>
    <s v="0           "/>
    <s v="0           "/>
    <s v="0           "/>
    <s v="0           "/>
    <x v="14"/>
    <s v="800130907      "/>
    <n v="0"/>
    <n v="96960"/>
    <n v="-96960"/>
    <s v="002205"/>
    <s v="0 "/>
    <s v="SALUD EMPLEADO"/>
    <s v="1070592977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100101    "/>
    <s v="0           "/>
    <s v="0           "/>
    <s v="0           "/>
    <s v="0           "/>
    <s v="0           "/>
    <s v="0           "/>
    <s v="0           "/>
    <x v="25"/>
    <s v="890903790      "/>
    <n v="59100"/>
    <n v="0"/>
    <n v="59100"/>
    <s v="002222"/>
    <s v="0 "/>
    <s v="RIESGO PROFESIONAL                                "/>
    <s v="1070592977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100101    "/>
    <s v="0           "/>
    <s v="0           "/>
    <s v="0           "/>
    <s v="0           "/>
    <s v="0           "/>
    <s v="0           "/>
    <s v="0           "/>
    <x v="19"/>
    <s v="890903790      "/>
    <n v="0"/>
    <n v="59100"/>
    <n v="-59100"/>
    <s v="002222"/>
    <s v="0 "/>
    <s v="RIESGO PROFESIONAL                                "/>
    <s v="1070592977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100101    "/>
    <s v="0           "/>
    <s v="0           "/>
    <s v="0           "/>
    <s v="0           "/>
    <s v="0           "/>
    <s v="0           "/>
    <s v="0           "/>
    <x v="26"/>
    <s v="860007336      "/>
    <n v="97000"/>
    <n v="0"/>
    <n v="97000"/>
    <s v="002910"/>
    <s v="0 "/>
    <s v="APORTE CAJA COMPENSACIÓN                          "/>
    <s v="1070592977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100101    "/>
    <s v="0           "/>
    <s v="0           "/>
    <s v="0           "/>
    <s v="0           "/>
    <s v="0           "/>
    <s v="0           "/>
    <s v="0           "/>
    <x v="21"/>
    <s v="860007336      "/>
    <n v="0"/>
    <n v="97000"/>
    <n v="-97000"/>
    <s v="002910"/>
    <s v="0 "/>
    <s v="APORTE CAJA COMPENSACIÓN                          "/>
    <s v="1070592977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100101    "/>
    <s v="0           "/>
    <s v="0           "/>
    <s v="0           "/>
    <s v="0           "/>
    <s v="0           "/>
    <s v="0           "/>
    <s v="0           "/>
    <x v="15"/>
    <s v="800224808      "/>
    <n v="0"/>
    <n v="96960"/>
    <n v="-96960"/>
    <s v="002210"/>
    <s v="0 "/>
    <s v="PENSIÓN EMPLEADO"/>
    <s v="1070592977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100101    "/>
    <s v="0           "/>
    <s v="0           "/>
    <s v="0           "/>
    <s v="0           "/>
    <s v="0           "/>
    <s v="0           "/>
    <s v="0           "/>
    <x v="22"/>
    <s v="NOMINAS        "/>
    <n v="0"/>
    <n v="2392080"/>
    <n v="-2392080"/>
    <s v="999901"/>
    <s v="0 "/>
    <s v="NETO A PAGAR"/>
    <s v="1070592977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100101    "/>
    <s v="0           "/>
    <s v="0           "/>
    <s v="0           "/>
    <s v="0           "/>
    <s v="0           "/>
    <s v="0           "/>
    <s v="0           "/>
    <x v="33"/>
    <s v="NOMINAS        "/>
    <n v="162000"/>
    <n v="0"/>
    <n v="162000"/>
    <s v="001300"/>
    <s v="0 "/>
    <s v="AUXILIO DE TRANSPORTE "/>
    <s v="1070592977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100101    "/>
    <s v="0           "/>
    <s v="0           "/>
    <s v="0           "/>
    <s v="0           "/>
    <s v="0           "/>
    <s v="0           "/>
    <s v="0           "/>
    <x v="24"/>
    <s v="800224808      "/>
    <n v="290940"/>
    <n v="0"/>
    <n v="290940"/>
    <s v="002221"/>
    <s v="0 "/>
    <s v="PENSIÓN PATRONO                                   "/>
    <s v="1070592977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100101    "/>
    <s v="0           "/>
    <s v="0           "/>
    <s v="0           "/>
    <s v="0           "/>
    <s v="0           "/>
    <s v="0           "/>
    <s v="0           "/>
    <x v="15"/>
    <s v="800224808      "/>
    <n v="0"/>
    <n v="290940"/>
    <n v="-290940"/>
    <s v="002221"/>
    <s v="0 "/>
    <s v="PENSIÓN PATRONO                                   "/>
    <s v="1070592977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100101    "/>
    <s v="0           "/>
    <s v="0           "/>
    <s v="0           "/>
    <s v="0           "/>
    <s v="0           "/>
    <s v="0           "/>
    <s v="0           "/>
    <x v="23"/>
    <s v="NOMINAS        "/>
    <n v="2424000"/>
    <n v="0"/>
    <n v="2424000"/>
    <s v="001050"/>
    <s v="0 "/>
    <s v="SALARIO                                     "/>
    <s v="1070592977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100101    "/>
    <s v="0           "/>
    <s v="0           "/>
    <s v="0           "/>
    <s v="0           "/>
    <s v="0           "/>
    <s v="0           "/>
    <s v="0           "/>
    <x v="35"/>
    <s v="800130907      "/>
    <n v="40"/>
    <n v="0"/>
    <n v="40"/>
    <s v="002220"/>
    <s v="0 "/>
    <s v="SALUD PATRONO                                     "/>
    <s v="1070592977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100101    "/>
    <s v="0           "/>
    <s v="0           "/>
    <s v="0           "/>
    <s v="0           "/>
    <s v="0           "/>
    <s v="0           "/>
    <s v="0           "/>
    <x v="14"/>
    <s v="800130907      "/>
    <n v="0"/>
    <n v="40"/>
    <n v="-40"/>
    <s v="002220"/>
    <s v="0 "/>
    <s v="SALUD PATRONO                                     "/>
    <s v="1070592977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2     "/>
    <s v="0           "/>
    <s v="0           "/>
    <s v="0           "/>
    <s v="0           "/>
    <s v="0           "/>
    <s v="0           "/>
    <s v="0           "/>
    <x v="12"/>
    <s v="NOMINAS        "/>
    <n v="1831000"/>
    <n v="0"/>
    <n v="1831000"/>
    <s v="001050"/>
    <s v="0 "/>
    <s v="SALARIO                                     "/>
    <s v="1070593652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2     "/>
    <s v="0           "/>
    <s v="0           "/>
    <s v="0           "/>
    <s v="0           "/>
    <s v="0           "/>
    <s v="0           "/>
    <s v="0           "/>
    <x v="16"/>
    <s v="800130907      "/>
    <n v="61"/>
    <n v="0"/>
    <n v="61"/>
    <s v="002220"/>
    <s v="0 "/>
    <s v="SALUD PATRONO                                     "/>
    <s v="1070593652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2     "/>
    <s v="0           "/>
    <s v="0           "/>
    <s v="0           "/>
    <s v="0           "/>
    <s v="0           "/>
    <s v="0           "/>
    <s v="0           "/>
    <x v="14"/>
    <s v="800130907      "/>
    <n v="0"/>
    <n v="61"/>
    <n v="-61"/>
    <s v="002220"/>
    <s v="0 "/>
    <s v="SALUD PATRONO                                     "/>
    <s v="1070593652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2     "/>
    <s v="0           "/>
    <s v="0           "/>
    <s v="0           "/>
    <s v="0           "/>
    <s v="0           "/>
    <s v="0           "/>
    <s v="0           "/>
    <x v="30"/>
    <s v="1070593652     "/>
    <n v="0"/>
    <n v="6350"/>
    <n v="-6350"/>
    <s v="200005"/>
    <s v="0 "/>
    <s v="PLAN EXEQUIAS"/>
    <s v="1070593652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2     "/>
    <s v="0           "/>
    <s v="0           "/>
    <s v="0           "/>
    <s v="0           "/>
    <s v="0           "/>
    <s v="0           "/>
    <s v="0           "/>
    <x v="13"/>
    <s v="NOMINAS        "/>
    <n v="109081"/>
    <n v="0"/>
    <n v="109081"/>
    <s v="100020"/>
    <s v="0 "/>
    <s v="RECARGO DOMINICAL DIURNO"/>
    <s v="1070593652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2     "/>
    <s v="0           "/>
    <s v="0           "/>
    <s v="0           "/>
    <s v="0           "/>
    <s v="0           "/>
    <s v="0           "/>
    <s v="0           "/>
    <x v="13"/>
    <s v="NOMINAS        "/>
    <n v="70903"/>
    <n v="0"/>
    <n v="70903"/>
    <s v="001060"/>
    <s v="0 "/>
    <s v="RECARGO NOCTURNO"/>
    <s v="1070593652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2     "/>
    <s v="0           "/>
    <s v="0           "/>
    <s v="0           "/>
    <s v="0           "/>
    <s v="0           "/>
    <s v="0           "/>
    <s v="0           "/>
    <x v="14"/>
    <s v="800130907      "/>
    <n v="0"/>
    <n v="80439"/>
    <n v="-80439"/>
    <s v="002205"/>
    <s v="0 "/>
    <s v="SALUD EMPLEADO"/>
    <s v="1070593652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2     "/>
    <s v="0           "/>
    <s v="0           "/>
    <s v="0           "/>
    <s v="0           "/>
    <s v="0           "/>
    <s v="0           "/>
    <s v="0           "/>
    <x v="27"/>
    <s v="NOMINAS        "/>
    <n v="162000"/>
    <n v="0"/>
    <n v="162000"/>
    <s v="001300"/>
    <s v="0 "/>
    <s v="AUXILIO DE TRANSPORTE "/>
    <s v="1070593652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2     "/>
    <s v="0           "/>
    <s v="0           "/>
    <s v="0           "/>
    <s v="0           "/>
    <s v="0           "/>
    <s v="0           "/>
    <s v="0           "/>
    <x v="17"/>
    <s v="800224808      "/>
    <n v="241361"/>
    <n v="0"/>
    <n v="241361"/>
    <s v="002221"/>
    <s v="0 "/>
    <s v="PENSIÓN PATRONO                                   "/>
    <s v="1070593652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2     "/>
    <s v="0           "/>
    <s v="0           "/>
    <s v="0           "/>
    <s v="0           "/>
    <s v="0           "/>
    <s v="0           "/>
    <s v="0           "/>
    <x v="15"/>
    <s v="800224808      "/>
    <n v="0"/>
    <n v="241361"/>
    <n v="-241361"/>
    <s v="002221"/>
    <s v="0 "/>
    <s v="PENSIÓN PATRONO                                   "/>
    <s v="1070593652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2     "/>
    <s v="0           "/>
    <s v="0           "/>
    <s v="0           "/>
    <s v="0           "/>
    <s v="0           "/>
    <s v="0           "/>
    <s v="0           "/>
    <x v="18"/>
    <s v="890903790      "/>
    <n v="49000"/>
    <n v="0"/>
    <n v="49000"/>
    <s v="002222"/>
    <s v="0 "/>
    <s v="RIESGO PROFESIONAL                                "/>
    <s v="1070593652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2     "/>
    <s v="0           "/>
    <s v="0           "/>
    <s v="0           "/>
    <s v="0           "/>
    <s v="0           "/>
    <s v="0           "/>
    <s v="0           "/>
    <x v="19"/>
    <s v="890903790      "/>
    <n v="0"/>
    <n v="49000"/>
    <n v="-49000"/>
    <s v="002222"/>
    <s v="0 "/>
    <s v="RIESGO PROFESIONAL                                "/>
    <s v="1070593652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2     "/>
    <s v="0           "/>
    <s v="0           "/>
    <s v="0           "/>
    <s v="0           "/>
    <s v="0           "/>
    <s v="0           "/>
    <s v="0           "/>
    <x v="22"/>
    <s v="NOMINAS        "/>
    <n v="0"/>
    <n v="2005756"/>
    <n v="-2005756"/>
    <s v="999901"/>
    <s v="0 "/>
    <s v="NETO A PAGAR"/>
    <s v="1070593652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2     "/>
    <s v="0           "/>
    <s v="0           "/>
    <s v="0           "/>
    <s v="0           "/>
    <s v="0           "/>
    <s v="0           "/>
    <s v="0           "/>
    <x v="15"/>
    <s v="800224808      "/>
    <n v="0"/>
    <n v="80439"/>
    <n v="-80439"/>
    <s v="002210"/>
    <s v="0 "/>
    <s v="PENSIÓN EMPLEADO"/>
    <s v="1070593652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2     "/>
    <s v="0           "/>
    <s v="0           "/>
    <s v="0           "/>
    <s v="0           "/>
    <s v="0           "/>
    <s v="0           "/>
    <s v="0           "/>
    <x v="20"/>
    <s v="860007336      "/>
    <n v="80500"/>
    <n v="0"/>
    <n v="80500"/>
    <s v="002910"/>
    <s v="0 "/>
    <s v="APORTE CAJA COMPENSACIÓN                          "/>
    <s v="1070593652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2     "/>
    <s v="0           "/>
    <s v="0           "/>
    <s v="0           "/>
    <s v="0           "/>
    <s v="0           "/>
    <s v="0           "/>
    <s v="0           "/>
    <x v="21"/>
    <s v="860007336      "/>
    <n v="0"/>
    <n v="80500"/>
    <n v="-80500"/>
    <s v="002910"/>
    <s v="0 "/>
    <s v="APORTE CAJA COMPENSACIÓN                          "/>
    <s v="1070593652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18"/>
    <s v="890903790      "/>
    <n v="65700"/>
    <n v="0"/>
    <n v="65700"/>
    <s v="002222"/>
    <s v="0 "/>
    <s v="RIESGO PROFESIONAL                                "/>
    <s v="1070600674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19"/>
    <s v="890903790      "/>
    <n v="0"/>
    <n v="65700"/>
    <n v="-65700"/>
    <s v="002222"/>
    <s v="0 "/>
    <s v="RIESGO PROFESIONAL                                "/>
    <s v="1070600674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14"/>
    <s v="800130907      "/>
    <n v="0"/>
    <n v="107811"/>
    <n v="-107811"/>
    <s v="002205"/>
    <s v="0 "/>
    <s v="SALUD EMPLEADO"/>
    <s v="1070600674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20"/>
    <s v="860007336      "/>
    <n v="107900"/>
    <n v="0"/>
    <n v="107900"/>
    <s v="002910"/>
    <s v="0 "/>
    <s v="APORTE CAJA COMPENSACIÓN                          "/>
    <s v="1070600674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21"/>
    <s v="860007336      "/>
    <n v="0"/>
    <n v="107900"/>
    <n v="-107900"/>
    <s v="002910"/>
    <s v="0 "/>
    <s v="APORTE CAJA COMPENSACIÓN                          "/>
    <s v="1070600674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27"/>
    <s v="NOMINAS        "/>
    <n v="162000"/>
    <n v="0"/>
    <n v="162000"/>
    <s v="001300"/>
    <s v="0 "/>
    <s v="AUXILIO DE TRANSPORTE "/>
    <s v="1070600674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22"/>
    <s v="NOMINAS        "/>
    <n v="0"/>
    <n v="2304038"/>
    <n v="-2304038"/>
    <s v="999901"/>
    <s v="0 "/>
    <s v="NETO A PAGAR"/>
    <s v="1070600674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13"/>
    <s v="NOMINAS        "/>
    <n v="99877"/>
    <n v="0"/>
    <n v="99877"/>
    <s v="100020"/>
    <s v="0 "/>
    <s v="RECARGO DOMINICAL DIURNO"/>
    <s v="1070600674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13"/>
    <s v="NOMINAS        "/>
    <n v="256826"/>
    <n v="0"/>
    <n v="256826"/>
    <s v="001060"/>
    <s v="0 "/>
    <s v="RECARGO NOCTURNO"/>
    <s v="1070600674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13"/>
    <s v="NOMINAS        "/>
    <n v="222582"/>
    <n v="0"/>
    <n v="222582"/>
    <s v="001066"/>
    <s v="0 "/>
    <s v="RECARGO NOCT. DOMINICAL "/>
    <s v="1070600674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17"/>
    <s v="800224808      "/>
    <n v="323489"/>
    <n v="0"/>
    <n v="323489"/>
    <s v="002221"/>
    <s v="0 "/>
    <s v="PENSIÓN PATRONO                                   "/>
    <s v="1070600674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15"/>
    <s v="800224808      "/>
    <n v="0"/>
    <n v="323489"/>
    <n v="-323489"/>
    <s v="002221"/>
    <s v="0 "/>
    <s v="PENSIÓN PATRONO                                   "/>
    <s v="1070600674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29"/>
    <s v="1070600674     "/>
    <n v="0"/>
    <n v="337625"/>
    <n v="-337625"/>
    <s v="200003"/>
    <s v="0 "/>
    <s v="PRESTAMO EMPRESA"/>
    <s v="1070600674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28"/>
    <s v="NOMINAS        "/>
    <n v="200000"/>
    <n v="0"/>
    <n v="200000"/>
    <s v="100004"/>
    <s v="0 "/>
    <s v="BONIFICACIÓN SALARIAL"/>
    <s v="1070600674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15"/>
    <s v="800224808      "/>
    <n v="0"/>
    <n v="107811"/>
    <n v="-107811"/>
    <s v="002210"/>
    <s v="0 "/>
    <s v="PENSIÓN EMPLEADO"/>
    <s v="1070600674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16"/>
    <s v="800130907      "/>
    <n v="89"/>
    <n v="0"/>
    <n v="89"/>
    <s v="002220"/>
    <s v="0 "/>
    <s v="SALUD PATRONO                                     "/>
    <s v="1070600674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14"/>
    <s v="800130907      "/>
    <n v="0"/>
    <n v="89"/>
    <n v="-89"/>
    <s v="002220"/>
    <s v="0 "/>
    <s v="SALUD PATRONO                                     "/>
    <s v="1070600674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12"/>
    <s v="NOMINAS        "/>
    <n v="1916000"/>
    <n v="0"/>
    <n v="1916000"/>
    <s v="001050"/>
    <s v="0 "/>
    <s v="SALARIO                                     "/>
    <s v="1070600674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90401    "/>
    <s v="0           "/>
    <s v="0           "/>
    <s v="0           "/>
    <s v="0           "/>
    <s v="0           "/>
    <s v="0           "/>
    <s v="0           "/>
    <x v="23"/>
    <s v="NOMINAS        "/>
    <n v="1087533"/>
    <n v="0"/>
    <n v="1087533"/>
    <s v="001050"/>
    <s v="0 "/>
    <s v="SALARIO                                     "/>
    <s v="1070601387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90401    "/>
    <s v="0           "/>
    <s v="0           "/>
    <s v="0           "/>
    <s v="0           "/>
    <s v="0           "/>
    <s v="0           "/>
    <s v="0           "/>
    <x v="15"/>
    <s v="800224808      "/>
    <n v="0"/>
    <n v="44031"/>
    <n v="-44031"/>
    <s v="002210"/>
    <s v="0 "/>
    <s v="PENSIÓN EMPLEADO"/>
    <s v="1070601387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90401    "/>
    <s v="0           "/>
    <s v="0           "/>
    <s v="0           "/>
    <s v="0           "/>
    <s v="0           "/>
    <s v="0           "/>
    <s v="0           "/>
    <x v="29"/>
    <s v="1070601387     "/>
    <n v="0"/>
    <n v="135939"/>
    <n v="-135939"/>
    <s v="200003"/>
    <s v="0 "/>
    <s v="PRESTAMO EMPRESA"/>
    <s v="1070601387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90401    "/>
    <s v="0           "/>
    <s v="0           "/>
    <s v="0           "/>
    <s v="0           "/>
    <s v="0           "/>
    <s v="0           "/>
    <s v="0           "/>
    <x v="33"/>
    <s v="NOMINAS        "/>
    <n v="118800"/>
    <n v="0"/>
    <n v="118800"/>
    <s v="001300"/>
    <s v="0 "/>
    <s v="AUXILIO DE TRANSPORTE "/>
    <s v="1070601387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90401    "/>
    <s v="0           "/>
    <s v="0           "/>
    <s v="0           "/>
    <s v="0           "/>
    <s v="0           "/>
    <s v="0           "/>
    <s v="0           "/>
    <x v="45"/>
    <s v="NOMINAS        "/>
    <n v="13252"/>
    <n v="0"/>
    <n v="13252"/>
    <s v="001060"/>
    <s v="0 "/>
    <s v="RECARGO NOCTURNO"/>
    <s v="1070601387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90401    "/>
    <s v="0           "/>
    <s v="0           "/>
    <s v="0           "/>
    <s v="0           "/>
    <s v="0           "/>
    <s v="0           "/>
    <s v="0           "/>
    <x v="35"/>
    <s v="830003564      "/>
    <n v="0"/>
    <n v="40131"/>
    <n v="-40131"/>
    <s v="002220"/>
    <s v="0 "/>
    <s v="SALUD PATRONO                                     "/>
    <s v="1070601387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90401    "/>
    <s v="0           "/>
    <s v="0           "/>
    <s v="0           "/>
    <s v="0           "/>
    <s v="0           "/>
    <s v="0           "/>
    <s v="0           "/>
    <x v="14"/>
    <s v="830003564      "/>
    <n v="40131"/>
    <n v="0"/>
    <n v="40131"/>
    <s v="002220"/>
    <s v="0 "/>
    <s v="SALUD PATRONO                                     "/>
    <s v="1070601387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90401    "/>
    <s v="0           "/>
    <s v="0           "/>
    <s v="0           "/>
    <s v="0           "/>
    <s v="0           "/>
    <s v="0           "/>
    <s v="0           "/>
    <x v="24"/>
    <s v="800224808      "/>
    <n v="132169"/>
    <n v="0"/>
    <n v="132169"/>
    <s v="002221"/>
    <s v="0 "/>
    <s v="PENSIÓN PATRONO                                   "/>
    <s v="1070601387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90401    "/>
    <s v="0           "/>
    <s v="0           "/>
    <s v="0           "/>
    <s v="0           "/>
    <s v="0           "/>
    <s v="0           "/>
    <s v="0           "/>
    <x v="15"/>
    <s v="800224808      "/>
    <n v="0"/>
    <n v="132169"/>
    <n v="-132169"/>
    <s v="002221"/>
    <s v="0 "/>
    <s v="PENSIÓN PATRONO                                   "/>
    <s v="1070601387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90401    "/>
    <s v="0           "/>
    <s v="0           "/>
    <s v="0           "/>
    <s v="0           "/>
    <s v="0           "/>
    <s v="0           "/>
    <s v="0           "/>
    <x v="22"/>
    <s v="NOMINAS        "/>
    <n v="0"/>
    <n v="995584"/>
    <n v="-995584"/>
    <s v="999901"/>
    <s v="0 "/>
    <s v="NETO A PAGAR"/>
    <s v="1070601387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90401    "/>
    <s v="0           "/>
    <s v="0           "/>
    <s v="0           "/>
    <s v="0           "/>
    <s v="0           "/>
    <s v="0           "/>
    <s v="0           "/>
    <x v="14"/>
    <s v="830003564      "/>
    <n v="0"/>
    <n v="44031"/>
    <n v="-44031"/>
    <s v="002205"/>
    <s v="0 "/>
    <s v="SALUD EMPLEADO"/>
    <s v="1070601387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90401    "/>
    <s v="0           "/>
    <s v="0           "/>
    <s v="0           "/>
    <s v="0           "/>
    <s v="0           "/>
    <s v="0           "/>
    <s v="0           "/>
    <x v="26"/>
    <s v="860007336      "/>
    <n v="44100"/>
    <n v="0"/>
    <n v="44100"/>
    <s v="002910"/>
    <s v="0 "/>
    <s v="APORTE CAJA COMPENSACIÓN                          "/>
    <s v="1070601387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90401    "/>
    <s v="0           "/>
    <s v="0           "/>
    <s v="0           "/>
    <s v="0           "/>
    <s v="0           "/>
    <s v="0           "/>
    <s v="0           "/>
    <x v="21"/>
    <s v="860007336      "/>
    <n v="0"/>
    <n v="44100"/>
    <n v="-44100"/>
    <s v="002910"/>
    <s v="0 "/>
    <s v="APORTE CAJA COMPENSACIÓN                          "/>
    <s v="1070601387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90401    "/>
    <s v="0           "/>
    <s v="0           "/>
    <s v="0           "/>
    <s v="0           "/>
    <s v="0           "/>
    <s v="0           "/>
    <s v="0           "/>
    <x v="48"/>
    <s v="830003564      "/>
    <n v="40219"/>
    <n v="0"/>
    <n v="40219"/>
    <s v="002240"/>
    <s v="0 "/>
    <s v="SALUD PATRONO ANTES                               "/>
    <s v="1070601387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90401    "/>
    <s v="0           "/>
    <s v="0           "/>
    <s v="0           "/>
    <s v="0           "/>
    <s v="0           "/>
    <s v="0           "/>
    <s v="0           "/>
    <x v="14"/>
    <s v="830003564      "/>
    <n v="0"/>
    <n v="40219"/>
    <n v="-40219"/>
    <s v="002240"/>
    <s v="0 "/>
    <s v="SALUD PATRONO ANTES                               "/>
    <s v="1070601387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90401    "/>
    <s v="0           "/>
    <s v="0           "/>
    <s v="0           "/>
    <s v="0           "/>
    <s v="0           "/>
    <s v="0           "/>
    <s v="0           "/>
    <x v="25"/>
    <s v="890903790      "/>
    <n v="26900"/>
    <n v="0"/>
    <n v="26900"/>
    <s v="002222"/>
    <s v="0 "/>
    <s v="RIESGO PROFESIONAL                                "/>
    <s v="1070601387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90401    "/>
    <s v="0           "/>
    <s v="0           "/>
    <s v="0           "/>
    <s v="0           "/>
    <s v="0           "/>
    <s v="0           "/>
    <s v="0           "/>
    <x v="19"/>
    <s v="890903790      "/>
    <n v="0"/>
    <n v="26900"/>
    <n v="-26900"/>
    <s v="002222"/>
    <s v="0 "/>
    <s v="RIESGO PROFESIONAL                                "/>
    <s v="1070601387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90401    "/>
    <s v="0           "/>
    <s v="0           "/>
    <s v="0           "/>
    <s v="0           "/>
    <s v="0           "/>
    <s v="0           "/>
    <s v="0           "/>
    <x v="48"/>
    <s v="830003564      "/>
    <n v="18881"/>
    <n v="0"/>
    <n v="18881"/>
    <s v="002241"/>
    <s v="0 "/>
    <s v="SALUD EMPLEADO ANTES                              "/>
    <s v="1070601387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90401    "/>
    <s v="0           "/>
    <s v="0           "/>
    <s v="0           "/>
    <s v="0           "/>
    <s v="0           "/>
    <s v="0           "/>
    <s v="0           "/>
    <x v="14"/>
    <s v="830003564      "/>
    <n v="0"/>
    <n v="18881"/>
    <n v="-18881"/>
    <s v="002241"/>
    <s v="0 "/>
    <s v="SALUD EMPLEADO ANTES                              "/>
    <s v="1070601387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90401    "/>
    <s v="0           "/>
    <s v="0           "/>
    <s v="0           "/>
    <s v="0           "/>
    <s v="0           "/>
    <s v="0           "/>
    <s v="0           "/>
    <x v="49"/>
    <s v="800224808      "/>
    <n v="56719"/>
    <n v="0"/>
    <n v="56719"/>
    <s v="002242"/>
    <s v="0 "/>
    <s v="PENSIÓN PATRONO ANTES                             "/>
    <s v="1070601387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90401    "/>
    <s v="0           "/>
    <s v="0           "/>
    <s v="0           "/>
    <s v="0           "/>
    <s v="0           "/>
    <s v="0           "/>
    <s v="0           "/>
    <x v="15"/>
    <s v="800224808      "/>
    <n v="0"/>
    <n v="56719"/>
    <n v="-56719"/>
    <s v="002242"/>
    <s v="0 "/>
    <s v="PENSIÓN PATRONO ANTES                             "/>
    <s v="1070601387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90401    "/>
    <s v="0           "/>
    <s v="0           "/>
    <s v="0           "/>
    <s v="0           "/>
    <s v="0           "/>
    <s v="0           "/>
    <s v="0           "/>
    <x v="49"/>
    <s v="800224808      "/>
    <n v="18881"/>
    <n v="0"/>
    <n v="18881"/>
    <s v="002243"/>
    <s v="0 "/>
    <s v="PENSIÓN EMPLEADO ANTES                            "/>
    <s v="1070601387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90401    "/>
    <s v="0           "/>
    <s v="0           "/>
    <s v="0           "/>
    <s v="0           "/>
    <s v="0           "/>
    <s v="0           "/>
    <s v="0           "/>
    <x v="15"/>
    <s v="800224808      "/>
    <n v="0"/>
    <n v="18881"/>
    <n v="-18881"/>
    <s v="002243"/>
    <s v="0 "/>
    <s v="PENSIÓN EMPLEADO ANTES                            "/>
    <s v="1070601387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1     "/>
    <s v="0           "/>
    <s v="0           "/>
    <s v="0           "/>
    <s v="0           "/>
    <s v="0           "/>
    <s v="0           "/>
    <s v="0           "/>
    <x v="20"/>
    <s v="860007336      "/>
    <n v="83200"/>
    <n v="0"/>
    <n v="83200"/>
    <s v="002910"/>
    <s v="0 "/>
    <s v="APORTE CAJA COMPENSACIÓN                          "/>
    <s v="1070602560  "/>
    <n v="72882"/>
    <d v="2024-05-31T00:00:00"/>
    <m/>
    <n v="0"/>
    <s v="24053101-3    "/>
    <s v="2024"/>
    <s v="05"/>
    <d v="2024-05-31T00:00:00"/>
  </r>
  <r>
    <s v="01"/>
    <s v="800"/>
    <s v="U900 "/>
    <s v="01 "/>
    <s v="101"/>
    <s v="39001     "/>
    <s v="0           "/>
    <s v="0           "/>
    <s v="0           "/>
    <s v="0           "/>
    <s v="0           "/>
    <s v="0           "/>
    <s v="0           "/>
    <x v="21"/>
    <s v="860007336      "/>
    <n v="0"/>
    <n v="83200"/>
    <n v="-83200"/>
    <s v="002910"/>
    <s v="0 "/>
    <s v="APORTE CAJA COMPENSACIÓN                          "/>
    <s v="1070602560  "/>
    <n v="72882"/>
    <d v="2024-05-31T00:00:00"/>
    <m/>
    <n v="0"/>
    <s v="24053101-3    "/>
    <s v="2024"/>
    <s v="05"/>
    <d v="2024-05-31T00:00:00"/>
  </r>
  <r>
    <s v="01"/>
    <s v="800"/>
    <s v="800  "/>
    <s v="01 "/>
    <s v="101"/>
    <s v="39001     "/>
    <s v="0           "/>
    <s v="0           "/>
    <s v="0           "/>
    <s v="0           "/>
    <s v="0           "/>
    <s v="0           "/>
    <s v="0           "/>
    <x v="15"/>
    <s v="800224808      "/>
    <n v="0"/>
    <n v="83169"/>
    <n v="-83169"/>
    <s v="002210"/>
    <s v="0 "/>
    <s v="PENSIÓN EMPLEADO"/>
    <s v="1070602560  "/>
    <n v="72882"/>
    <d v="2024-05-31T00:00:00"/>
    <m/>
    <n v="0"/>
    <s v="24053101-3    "/>
    <s v="2024"/>
    <s v="05"/>
    <d v="2024-05-31T00:00:00"/>
  </r>
  <r>
    <s v="01"/>
    <s v="800"/>
    <s v="800  "/>
    <s v="01 "/>
    <s v="101"/>
    <s v="39001     "/>
    <s v="0           "/>
    <s v="0           "/>
    <s v="0           "/>
    <s v="0           "/>
    <s v="0           "/>
    <s v="0           "/>
    <s v="0           "/>
    <x v="27"/>
    <s v="NOMINAS        "/>
    <n v="162000"/>
    <n v="0"/>
    <n v="162000"/>
    <s v="001300"/>
    <s v="0 "/>
    <s v="AUXILIO DE TRANSPORTE "/>
    <s v="1070602560  "/>
    <n v="72882"/>
    <d v="2024-05-31T00:00:00"/>
    <m/>
    <n v="0"/>
    <s v="24053101-3    "/>
    <s v="2024"/>
    <s v="05"/>
    <d v="2024-05-31T00:00:00"/>
  </r>
  <r>
    <s v="01"/>
    <s v="800"/>
    <s v="800  "/>
    <s v="01 "/>
    <s v="101"/>
    <s v="39001     "/>
    <s v="0           "/>
    <s v="0           "/>
    <s v="0           "/>
    <s v="0           "/>
    <s v="0           "/>
    <s v="0           "/>
    <s v="0           "/>
    <x v="14"/>
    <s v="800130907      "/>
    <n v="0"/>
    <n v="83169"/>
    <n v="-83169"/>
    <s v="002205"/>
    <s v="0 "/>
    <s v="SALUD EMPLEADO"/>
    <s v="1070602560  "/>
    <n v="72882"/>
    <d v="2024-05-31T00:00:00"/>
    <m/>
    <n v="0"/>
    <s v="24053101-3    "/>
    <s v="2024"/>
    <s v="05"/>
    <d v="2024-05-31T00:00:00"/>
  </r>
  <r>
    <s v="01"/>
    <s v="800"/>
    <s v="U900 "/>
    <s v="01 "/>
    <s v="101"/>
    <s v="39001     "/>
    <s v="0           "/>
    <s v="0           "/>
    <s v="0           "/>
    <s v="0           "/>
    <s v="0           "/>
    <s v="0           "/>
    <s v="0           "/>
    <x v="18"/>
    <s v="890903790      "/>
    <n v="50700"/>
    <n v="0"/>
    <n v="50700"/>
    <s v="002222"/>
    <s v="0 "/>
    <s v="RIESGO PROFESIONAL                                "/>
    <s v="1070602560  "/>
    <n v="72882"/>
    <d v="2024-05-31T00:00:00"/>
    <m/>
    <n v="0"/>
    <s v="24053101-3    "/>
    <s v="2024"/>
    <s v="05"/>
    <d v="2024-05-31T00:00:00"/>
  </r>
  <r>
    <s v="01"/>
    <s v="800"/>
    <s v="U900 "/>
    <s v="01 "/>
    <s v="101"/>
    <s v="39001     "/>
    <s v="0           "/>
    <s v="0           "/>
    <s v="0           "/>
    <s v="0           "/>
    <s v="0           "/>
    <s v="0           "/>
    <s v="0           "/>
    <x v="19"/>
    <s v="890903790      "/>
    <n v="0"/>
    <n v="50700"/>
    <n v="-50700"/>
    <s v="002222"/>
    <s v="0 "/>
    <s v="RIESGO PROFESIONAL                                "/>
    <s v="1070602560  "/>
    <n v="72882"/>
    <d v="2024-05-31T00:00:00"/>
    <m/>
    <n v="0"/>
    <s v="24053101-3    "/>
    <s v="2024"/>
    <s v="05"/>
    <d v="2024-05-31T00:00:00"/>
  </r>
  <r>
    <s v="01"/>
    <s v="800"/>
    <s v="800  "/>
    <s v="01 "/>
    <s v="101"/>
    <s v="39001     "/>
    <s v="0           "/>
    <s v="0           "/>
    <s v="0           "/>
    <s v="0           "/>
    <s v="0           "/>
    <s v="0           "/>
    <s v="0           "/>
    <x v="22"/>
    <s v="NOMINAS        "/>
    <n v="0"/>
    <n v="2524877"/>
    <n v="-2524877"/>
    <s v="999901"/>
    <s v="0 "/>
    <s v="NETO A PAGAR"/>
    <s v="1070602560  "/>
    <n v="72882"/>
    <d v="2024-05-31T00:00:00"/>
    <m/>
    <n v="0"/>
    <s v="24053101-3    "/>
    <s v="2024"/>
    <s v="05"/>
    <d v="2024-05-31T00:00:00"/>
  </r>
  <r>
    <s v="01"/>
    <s v="800"/>
    <s v="800  "/>
    <s v="01 "/>
    <s v="101"/>
    <s v="39001     "/>
    <s v="0           "/>
    <s v="0           "/>
    <s v="0           "/>
    <s v="0           "/>
    <s v="0           "/>
    <s v="0           "/>
    <s v="0           "/>
    <x v="13"/>
    <s v="NOMINAS        "/>
    <n v="133906"/>
    <n v="0"/>
    <n v="133906"/>
    <s v="001060"/>
    <s v="0 "/>
    <s v="RECARGO NOCTURNO"/>
    <s v="1070602560  "/>
    <n v="72882"/>
    <d v="2024-05-31T00:00:00"/>
    <m/>
    <n v="0"/>
    <s v="24053101-3    "/>
    <s v="2024"/>
    <s v="05"/>
    <d v="2024-05-31T00:00:00"/>
  </r>
  <r>
    <s v="01"/>
    <s v="800"/>
    <s v="U900 "/>
    <s v="01 "/>
    <s v="101"/>
    <s v="39001     "/>
    <s v="0           "/>
    <s v="0           "/>
    <s v="0           "/>
    <s v="0           "/>
    <s v="0           "/>
    <s v="0           "/>
    <s v="0           "/>
    <x v="17"/>
    <s v="800224808      "/>
    <n v="249531"/>
    <n v="0"/>
    <n v="249531"/>
    <s v="002221"/>
    <s v="0 "/>
    <s v="PENSIÓN PATRONO                                   "/>
    <s v="1070602560  "/>
    <n v="72882"/>
    <d v="2024-05-31T00:00:00"/>
    <m/>
    <n v="0"/>
    <s v="24053101-3    "/>
    <s v="2024"/>
    <s v="05"/>
    <d v="2024-05-31T00:00:00"/>
  </r>
  <r>
    <s v="01"/>
    <s v="800"/>
    <s v="U900 "/>
    <s v="01 "/>
    <s v="101"/>
    <s v="39001     "/>
    <s v="0           "/>
    <s v="0           "/>
    <s v="0           "/>
    <s v="0           "/>
    <s v="0           "/>
    <s v="0           "/>
    <s v="0           "/>
    <x v="15"/>
    <s v="800224808      "/>
    <n v="0"/>
    <n v="249531"/>
    <n v="-249531"/>
    <s v="002221"/>
    <s v="0 "/>
    <s v="PENSIÓN PATRONO                                   "/>
    <s v="1070602560  "/>
    <n v="72882"/>
    <d v="2024-05-31T00:00:00"/>
    <m/>
    <n v="0"/>
    <s v="24053101-3    "/>
    <s v="2024"/>
    <s v="05"/>
    <d v="2024-05-31T00:00:00"/>
  </r>
  <r>
    <s v="01"/>
    <s v="800"/>
    <s v="800  "/>
    <s v="01 "/>
    <s v="101"/>
    <s v="39001     "/>
    <s v="0           "/>
    <s v="0           "/>
    <s v="0           "/>
    <s v="0           "/>
    <s v="0           "/>
    <s v="0           "/>
    <s v="0           "/>
    <x v="13"/>
    <s v="NOMINAS        "/>
    <n v="61803"/>
    <n v="0"/>
    <n v="61803"/>
    <s v="001066"/>
    <s v="0 "/>
    <s v="RECARGO NOCT. DOMINICAL "/>
    <s v="1070602560  "/>
    <n v="72882"/>
    <d v="2024-05-31T00:00:00"/>
    <m/>
    <n v="0"/>
    <s v="24053101-3    "/>
    <s v="2024"/>
    <s v="05"/>
    <d v="2024-05-31T00:00:00"/>
  </r>
  <r>
    <s v="01"/>
    <s v="800"/>
    <s v="800  "/>
    <s v="01 "/>
    <s v="101"/>
    <s v="39001     "/>
    <s v="0           "/>
    <s v="0           "/>
    <s v="0           "/>
    <s v="0           "/>
    <s v="0           "/>
    <s v="0           "/>
    <s v="0           "/>
    <x v="31"/>
    <s v="NOMINAS        "/>
    <n v="450000"/>
    <n v="0"/>
    <n v="450000"/>
    <s v="100014"/>
    <s v="0 "/>
    <s v="AUXILIO DE RODAJE"/>
    <s v="1070602560  "/>
    <n v="72882"/>
    <d v="2024-05-31T00:00:00"/>
    <m/>
    <n v="0"/>
    <s v="24053101-3    "/>
    <s v="2024"/>
    <s v="05"/>
    <d v="2024-05-31T00:00:00"/>
  </r>
  <r>
    <s v="01"/>
    <s v="800"/>
    <s v="800  "/>
    <s v="01 "/>
    <s v="101"/>
    <s v="39001     "/>
    <s v="0           "/>
    <s v="0           "/>
    <s v="0           "/>
    <s v="0           "/>
    <s v="0           "/>
    <s v="0           "/>
    <s v="0           "/>
    <x v="12"/>
    <s v="NOMINAS        "/>
    <n v="1729000"/>
    <n v="0"/>
    <n v="1729000"/>
    <s v="001050"/>
    <s v="0 "/>
    <s v="SALARIO                                     "/>
    <s v="1070602560  "/>
    <n v="72882"/>
    <d v="2024-05-31T00:00:00"/>
    <m/>
    <n v="0"/>
    <s v="24053101-3    "/>
    <s v="2024"/>
    <s v="05"/>
    <d v="2024-05-31T00:00:00"/>
  </r>
  <r>
    <s v="01"/>
    <s v="800"/>
    <s v="800  "/>
    <s v="01 "/>
    <s v="101"/>
    <s v="39001     "/>
    <s v="0           "/>
    <s v="0           "/>
    <s v="0           "/>
    <s v="0           "/>
    <s v="0           "/>
    <s v="0           "/>
    <s v="0           "/>
    <x v="13"/>
    <s v="NOMINAS        "/>
    <n v="154506"/>
    <n v="0"/>
    <n v="154506"/>
    <s v="100020"/>
    <s v="0 "/>
    <s v="RECARGO DOMINICAL DIURNO"/>
    <s v="1070602560  "/>
    <n v="72882"/>
    <d v="2024-05-31T00:00:00"/>
    <m/>
    <n v="0"/>
    <s v="24053101-3    "/>
    <s v="2024"/>
    <s v="05"/>
    <d v="2024-05-31T00:00:00"/>
  </r>
  <r>
    <s v="01"/>
    <s v="800"/>
    <s v="U900 "/>
    <s v="01 "/>
    <s v="101"/>
    <s v="39001     "/>
    <s v="0           "/>
    <s v="0           "/>
    <s v="0           "/>
    <s v="0           "/>
    <s v="0           "/>
    <s v="0           "/>
    <s v="0           "/>
    <x v="16"/>
    <s v="800130907      "/>
    <n v="31"/>
    <n v="0"/>
    <n v="31"/>
    <s v="002220"/>
    <s v="0 "/>
    <s v="SALUD PATRONO                                     "/>
    <s v="1070602560  "/>
    <n v="72882"/>
    <d v="2024-05-31T00:00:00"/>
    <m/>
    <n v="0"/>
    <s v="24053101-3    "/>
    <s v="2024"/>
    <s v="05"/>
    <d v="2024-05-31T00:00:00"/>
  </r>
  <r>
    <s v="01"/>
    <s v="800"/>
    <s v="U900 "/>
    <s v="01 "/>
    <s v="101"/>
    <s v="39001     "/>
    <s v="0           "/>
    <s v="0           "/>
    <s v="0           "/>
    <s v="0           "/>
    <s v="0           "/>
    <s v="0           "/>
    <s v="0           "/>
    <x v="14"/>
    <s v="800130907      "/>
    <n v="0"/>
    <n v="31"/>
    <n v="-31"/>
    <s v="002220"/>
    <s v="0 "/>
    <s v="SALUD PATRONO                                     "/>
    <s v="1070602560  "/>
    <n v="72882"/>
    <d v="2024-05-31T00:00:00"/>
    <m/>
    <n v="0"/>
    <s v="24053101-3    "/>
    <s v="2024"/>
    <s v="05"/>
    <d v="2024-05-31T00:00:00"/>
  </r>
  <r>
    <s v="01"/>
    <s v="800"/>
    <s v="U900 "/>
    <s v="01 "/>
    <s v="101"/>
    <s v="39002     "/>
    <s v="0           "/>
    <s v="0           "/>
    <s v="0           "/>
    <s v="0           "/>
    <s v="0           "/>
    <s v="0           "/>
    <s v="0           "/>
    <x v="16"/>
    <s v="800130907      "/>
    <n v="87"/>
    <n v="0"/>
    <n v="87"/>
    <s v="002220"/>
    <s v="0 "/>
    <s v="SALUD PATRONO                                     "/>
    <s v="1070604456  "/>
    <n v="72934"/>
    <d v="2024-05-31T00:00:00"/>
    <m/>
    <n v="0"/>
    <s v="24053101-3    "/>
    <s v="2024"/>
    <s v="05"/>
    <d v="2024-05-31T00:00:00"/>
  </r>
  <r>
    <s v="01"/>
    <s v="800"/>
    <s v="U900 "/>
    <s v="01 "/>
    <s v="101"/>
    <s v="39002     "/>
    <s v="0           "/>
    <s v="0           "/>
    <s v="0           "/>
    <s v="0           "/>
    <s v="0           "/>
    <s v="0           "/>
    <s v="0           "/>
    <x v="14"/>
    <s v="800130907      "/>
    <n v="0"/>
    <n v="87"/>
    <n v="-87"/>
    <s v="002220"/>
    <s v="0 "/>
    <s v="SALUD PATRONO                                     "/>
    <s v="1070604456  "/>
    <n v="72934"/>
    <d v="2024-05-31T00:00:00"/>
    <m/>
    <n v="0"/>
    <s v="24053101-3    "/>
    <s v="2024"/>
    <s v="05"/>
    <d v="2024-05-31T00:00:00"/>
  </r>
  <r>
    <s v="01"/>
    <s v="800"/>
    <s v="800  "/>
    <s v="01 "/>
    <s v="101"/>
    <s v="39002     "/>
    <s v="0           "/>
    <s v="0           "/>
    <s v="0           "/>
    <s v="0           "/>
    <s v="0           "/>
    <s v="0           "/>
    <s v="0           "/>
    <x v="12"/>
    <s v="NOMINAS        "/>
    <n v="1703000"/>
    <n v="0"/>
    <n v="1703000"/>
    <s v="001050"/>
    <s v="0 "/>
    <s v="SALARIO                                     "/>
    <s v="1070604456  "/>
    <n v="72934"/>
    <d v="2024-05-31T00:00:00"/>
    <m/>
    <n v="0"/>
    <s v="24053101-3    "/>
    <s v="2024"/>
    <s v="05"/>
    <d v="2024-05-31T00:00:00"/>
  </r>
  <r>
    <s v="01"/>
    <s v="800"/>
    <s v="800  "/>
    <s v="01 "/>
    <s v="101"/>
    <s v="39002     "/>
    <s v="0           "/>
    <s v="0           "/>
    <s v="0           "/>
    <s v="0           "/>
    <s v="0           "/>
    <s v="0           "/>
    <s v="0           "/>
    <x v="30"/>
    <s v="1070604456     "/>
    <n v="0"/>
    <n v="48395"/>
    <n v="-48395"/>
    <s v="200004"/>
    <s v="0 "/>
    <s v="DESCUENTO POLIZA DE VIDA"/>
    <s v="1070604456  "/>
    <n v="72934"/>
    <d v="2024-05-31T00:00:00"/>
    <m/>
    <n v="0"/>
    <s v="24053101-3    "/>
    <s v="2024"/>
    <s v="05"/>
    <d v="2024-05-31T00:00:00"/>
  </r>
  <r>
    <s v="01"/>
    <s v="800"/>
    <s v="800  "/>
    <s v="01 "/>
    <s v="101"/>
    <s v="39002     "/>
    <s v="0           "/>
    <s v="0           "/>
    <s v="0           "/>
    <s v="0           "/>
    <s v="0           "/>
    <s v="0           "/>
    <s v="0           "/>
    <x v="30"/>
    <s v="1070604456     "/>
    <n v="0"/>
    <n v="12730"/>
    <n v="-12730"/>
    <s v="200005"/>
    <s v="0 "/>
    <s v="PLAN EXEQUIAS"/>
    <s v="1070604456  "/>
    <n v="72934"/>
    <d v="2024-05-31T00:00:00"/>
    <m/>
    <n v="0"/>
    <s v="24053101-3    "/>
    <s v="2024"/>
    <s v="05"/>
    <d v="2024-05-31T00:00:00"/>
  </r>
  <r>
    <s v="01"/>
    <s v="800"/>
    <s v="800  "/>
    <s v="01 "/>
    <s v="101"/>
    <s v="39002     "/>
    <s v="0           "/>
    <s v="0           "/>
    <s v="0           "/>
    <s v="0           "/>
    <s v="0           "/>
    <s v="0           "/>
    <s v="0           "/>
    <x v="13"/>
    <s v="NOMINAS        "/>
    <n v="60873"/>
    <n v="0"/>
    <n v="60873"/>
    <s v="001060"/>
    <s v="0 "/>
    <s v="RECARGO NOCTURNO"/>
    <s v="1070604456  "/>
    <n v="72934"/>
    <d v="2024-05-31T00:00:00"/>
    <m/>
    <n v="0"/>
    <s v="24053101-3    "/>
    <s v="2024"/>
    <s v="05"/>
    <d v="2024-05-31T00:00:00"/>
  </r>
  <r>
    <s v="01"/>
    <s v="800"/>
    <s v="800  "/>
    <s v="01 "/>
    <s v="101"/>
    <s v="39002     "/>
    <s v="0           "/>
    <s v="0           "/>
    <s v="0           "/>
    <s v="0           "/>
    <s v="0           "/>
    <s v="0           "/>
    <s v="0           "/>
    <x v="13"/>
    <s v="NOMINAS        "/>
    <n v="101455"/>
    <n v="0"/>
    <n v="101455"/>
    <s v="100020"/>
    <s v="0 "/>
    <s v="RECARGO DOMINICAL DIURNO"/>
    <s v="1070604456  "/>
    <n v="72934"/>
    <d v="2024-05-31T00:00:00"/>
    <m/>
    <n v="0"/>
    <s v="24053101-3    "/>
    <s v="2024"/>
    <s v="05"/>
    <d v="2024-05-31T00:00:00"/>
  </r>
  <r>
    <s v="01"/>
    <s v="800"/>
    <s v="U900 "/>
    <s v="01 "/>
    <s v="101"/>
    <s v="39002     "/>
    <s v="0           "/>
    <s v="0           "/>
    <s v="0           "/>
    <s v="0           "/>
    <s v="0           "/>
    <s v="0           "/>
    <s v="0           "/>
    <x v="17"/>
    <s v="800224808      "/>
    <n v="223887"/>
    <n v="0"/>
    <n v="223887"/>
    <s v="002221"/>
    <s v="0 "/>
    <s v="PENSIÓN PATRONO                                   "/>
    <s v="1070604456  "/>
    <n v="72934"/>
    <d v="2024-05-31T00:00:00"/>
    <m/>
    <n v="0"/>
    <s v="24053101-3    "/>
    <s v="2024"/>
    <s v="05"/>
    <d v="2024-05-31T00:00:00"/>
  </r>
  <r>
    <s v="01"/>
    <s v="800"/>
    <s v="U900 "/>
    <s v="01 "/>
    <s v="101"/>
    <s v="39002     "/>
    <s v="0           "/>
    <s v="0           "/>
    <s v="0           "/>
    <s v="0           "/>
    <s v="0           "/>
    <s v="0           "/>
    <s v="0           "/>
    <x v="15"/>
    <s v="800224808      "/>
    <n v="0"/>
    <n v="223887"/>
    <n v="-223887"/>
    <s v="002221"/>
    <s v="0 "/>
    <s v="PENSIÓN PATRONO                                   "/>
    <s v="1070604456  "/>
    <n v="72934"/>
    <d v="2024-05-31T00:00:00"/>
    <m/>
    <n v="0"/>
    <s v="24053101-3    "/>
    <s v="2024"/>
    <s v="05"/>
    <d v="2024-05-31T00:00:00"/>
  </r>
  <r>
    <s v="01"/>
    <s v="800"/>
    <s v="U900 "/>
    <s v="01 "/>
    <s v="101"/>
    <s v="39002     "/>
    <s v="0           "/>
    <s v="0           "/>
    <s v="0           "/>
    <s v="0           "/>
    <s v="0           "/>
    <s v="0           "/>
    <s v="0           "/>
    <x v="18"/>
    <s v="890903790      "/>
    <n v="45500"/>
    <n v="0"/>
    <n v="45500"/>
    <s v="002222"/>
    <s v="0 "/>
    <s v="RIESGO PROFESIONAL                                "/>
    <s v="1070604456  "/>
    <n v="72934"/>
    <d v="2024-05-31T00:00:00"/>
    <m/>
    <n v="0"/>
    <s v="24053101-3    "/>
    <s v="2024"/>
    <s v="05"/>
    <d v="2024-05-31T00:00:00"/>
  </r>
  <r>
    <s v="01"/>
    <s v="800"/>
    <s v="U900 "/>
    <s v="01 "/>
    <s v="101"/>
    <s v="39002     "/>
    <s v="0           "/>
    <s v="0           "/>
    <s v="0           "/>
    <s v="0           "/>
    <s v="0           "/>
    <s v="0           "/>
    <s v="0           "/>
    <x v="19"/>
    <s v="890903790      "/>
    <n v="0"/>
    <n v="45500"/>
    <n v="-45500"/>
    <s v="002222"/>
    <s v="0 "/>
    <s v="RIESGO PROFESIONAL                                "/>
    <s v="1070604456  "/>
    <n v="72934"/>
    <d v="2024-05-31T00:00:00"/>
    <m/>
    <n v="0"/>
    <s v="24053101-3    "/>
    <s v="2024"/>
    <s v="05"/>
    <d v="2024-05-31T00:00:00"/>
  </r>
  <r>
    <s v="01"/>
    <s v="800"/>
    <s v="800  "/>
    <s v="01 "/>
    <s v="101"/>
    <s v="39002     "/>
    <s v="0           "/>
    <s v="0           "/>
    <s v="0           "/>
    <s v="0           "/>
    <s v="0           "/>
    <s v="0           "/>
    <s v="0           "/>
    <x v="14"/>
    <s v="800130907      "/>
    <n v="0"/>
    <n v="74613"/>
    <n v="-74613"/>
    <s v="002205"/>
    <s v="0 "/>
    <s v="SALUD EMPLEADO"/>
    <s v="1070604456  "/>
    <n v="72934"/>
    <d v="2024-05-31T00:00:00"/>
    <m/>
    <n v="0"/>
    <s v="24053101-3    "/>
    <s v="2024"/>
    <s v="05"/>
    <d v="2024-05-31T00:00:00"/>
  </r>
  <r>
    <s v="01"/>
    <s v="800"/>
    <s v="800  "/>
    <s v="01 "/>
    <s v="101"/>
    <s v="39002     "/>
    <s v="0           "/>
    <s v="0           "/>
    <s v="0           "/>
    <s v="0           "/>
    <s v="0           "/>
    <s v="0           "/>
    <s v="0           "/>
    <x v="27"/>
    <s v="NOMINAS        "/>
    <n v="162000"/>
    <n v="0"/>
    <n v="162000"/>
    <s v="001300"/>
    <s v="0 "/>
    <s v="AUXILIO DE TRANSPORTE "/>
    <s v="1070604456  "/>
    <n v="72934"/>
    <d v="2024-05-31T00:00:00"/>
    <m/>
    <n v="0"/>
    <s v="24053101-3    "/>
    <s v="2024"/>
    <s v="05"/>
    <d v="2024-05-31T00:00:00"/>
  </r>
  <r>
    <s v="01"/>
    <s v="800"/>
    <s v="800  "/>
    <s v="01 "/>
    <s v="101"/>
    <s v="39002     "/>
    <s v="0           "/>
    <s v="0           "/>
    <s v="0           "/>
    <s v="0           "/>
    <s v="0           "/>
    <s v="0           "/>
    <s v="0           "/>
    <x v="22"/>
    <s v="NOMINAS        "/>
    <n v="0"/>
    <n v="1816977"/>
    <n v="-1816977"/>
    <s v="999901"/>
    <s v="0 "/>
    <s v="NETO A PAGAR"/>
    <s v="1070604456  "/>
    <n v="72934"/>
    <d v="2024-05-31T00:00:00"/>
    <m/>
    <n v="0"/>
    <s v="24053101-3    "/>
    <s v="2024"/>
    <s v="05"/>
    <d v="2024-05-31T00:00:00"/>
  </r>
  <r>
    <s v="01"/>
    <s v="800"/>
    <s v="800  "/>
    <s v="01 "/>
    <s v="101"/>
    <s v="39002     "/>
    <s v="0           "/>
    <s v="0           "/>
    <s v="0           "/>
    <s v="0           "/>
    <s v="0           "/>
    <s v="0           "/>
    <s v="0           "/>
    <x v="15"/>
    <s v="800224808      "/>
    <n v="0"/>
    <n v="74613"/>
    <n v="-74613"/>
    <s v="002210"/>
    <s v="0 "/>
    <s v="PENSIÓN EMPLEADO"/>
    <s v="1070604456  "/>
    <n v="72934"/>
    <d v="2024-05-31T00:00:00"/>
    <m/>
    <n v="0"/>
    <s v="24053101-3    "/>
    <s v="2024"/>
    <s v="05"/>
    <d v="2024-05-31T00:00:00"/>
  </r>
  <r>
    <s v="01"/>
    <s v="800"/>
    <s v="U900 "/>
    <s v="01 "/>
    <s v="101"/>
    <s v="39002     "/>
    <s v="0           "/>
    <s v="0           "/>
    <s v="0           "/>
    <s v="0           "/>
    <s v="0           "/>
    <s v="0           "/>
    <s v="0           "/>
    <x v="20"/>
    <s v="860007336      "/>
    <n v="74700"/>
    <n v="0"/>
    <n v="74700"/>
    <s v="002910"/>
    <s v="0 "/>
    <s v="APORTE CAJA COMPENSACIÓN                          "/>
    <s v="1070604456  "/>
    <n v="72934"/>
    <d v="2024-05-31T00:00:00"/>
    <m/>
    <n v="0"/>
    <s v="24053101-3    "/>
    <s v="2024"/>
    <s v="05"/>
    <d v="2024-05-31T00:00:00"/>
  </r>
  <r>
    <s v="01"/>
    <s v="800"/>
    <s v="U900 "/>
    <s v="01 "/>
    <s v="101"/>
    <s v="39002     "/>
    <s v="0           "/>
    <s v="0           "/>
    <s v="0           "/>
    <s v="0           "/>
    <s v="0           "/>
    <s v="0           "/>
    <s v="0           "/>
    <x v="21"/>
    <s v="860007336      "/>
    <n v="0"/>
    <n v="74700"/>
    <n v="-74700"/>
    <s v="002910"/>
    <s v="0 "/>
    <s v="APORTE CAJA COMPENSACIÓN                          "/>
    <s v="1070604456  "/>
    <n v="72934"/>
    <d v="2024-05-31T00:00:00"/>
    <m/>
    <n v="0"/>
    <s v="24053101-3    "/>
    <s v="2024"/>
    <s v="05"/>
    <d v="2024-05-31T00:00:00"/>
  </r>
  <r>
    <s v="01"/>
    <s v="800"/>
    <s v="U900 "/>
    <s v="01 "/>
    <s v="101"/>
    <s v="39001     "/>
    <s v="0           "/>
    <s v="0           "/>
    <s v="0           "/>
    <s v="0           "/>
    <s v="0           "/>
    <s v="0           "/>
    <s v="0           "/>
    <x v="18"/>
    <s v="890903790      "/>
    <n v="51100"/>
    <n v="0"/>
    <n v="51100"/>
    <s v="002222"/>
    <s v="0 "/>
    <s v="RIESGO PROFESIONAL                                "/>
    <s v="1070605841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1     "/>
    <s v="0           "/>
    <s v="0           "/>
    <s v="0           "/>
    <s v="0           "/>
    <s v="0           "/>
    <s v="0           "/>
    <s v="0           "/>
    <x v="19"/>
    <s v="890903790      "/>
    <n v="0"/>
    <n v="51100"/>
    <n v="-51100"/>
    <s v="002222"/>
    <s v="0 "/>
    <s v="RIESGO PROFESIONAL                                "/>
    <s v="1070605841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1     "/>
    <s v="0           "/>
    <s v="0           "/>
    <s v="0           "/>
    <s v="0           "/>
    <s v="0           "/>
    <s v="0           "/>
    <s v="0           "/>
    <x v="20"/>
    <s v="860007336      "/>
    <n v="83900"/>
    <n v="0"/>
    <n v="83900"/>
    <s v="002910"/>
    <s v="0 "/>
    <s v="APORTE CAJA COMPENSACIÓN                          "/>
    <s v="1070605841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1     "/>
    <s v="0           "/>
    <s v="0           "/>
    <s v="0           "/>
    <s v="0           "/>
    <s v="0           "/>
    <s v="0           "/>
    <s v="0           "/>
    <x v="21"/>
    <s v="860007336      "/>
    <n v="0"/>
    <n v="83900"/>
    <n v="-83900"/>
    <s v="002910"/>
    <s v="0 "/>
    <s v="APORTE CAJA COMPENSACIÓN                          "/>
    <s v="1070605841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1     "/>
    <s v="0           "/>
    <s v="0           "/>
    <s v="0           "/>
    <s v="0           "/>
    <s v="0           "/>
    <s v="0           "/>
    <s v="0           "/>
    <x v="14"/>
    <s v="830003564      "/>
    <n v="0"/>
    <n v="83834"/>
    <n v="-83834"/>
    <s v="002205"/>
    <s v="0 "/>
    <s v="SALUD EMPLEADO"/>
    <s v="1070605841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1     "/>
    <s v="0           "/>
    <s v="0           "/>
    <s v="0           "/>
    <s v="0           "/>
    <s v="0           "/>
    <s v="0           "/>
    <s v="0           "/>
    <x v="22"/>
    <s v="NOMINAS        "/>
    <n v="0"/>
    <n v="2540170"/>
    <n v="-2540170"/>
    <s v="999901"/>
    <s v="0 "/>
    <s v="NETO A PAGAR"/>
    <s v="1070605841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1     "/>
    <s v="0           "/>
    <s v="0           "/>
    <s v="0           "/>
    <s v="0           "/>
    <s v="0           "/>
    <s v="0           "/>
    <s v="0           "/>
    <x v="13"/>
    <s v="NOMINAS        "/>
    <n v="117838"/>
    <n v="0"/>
    <n v="117838"/>
    <s v="100020"/>
    <s v="0 "/>
    <s v="RECARGO DOMINICAL DIURNO"/>
    <s v="1070605841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1     "/>
    <s v="0           "/>
    <s v="0           "/>
    <s v="0           "/>
    <s v="0           "/>
    <s v="0           "/>
    <s v="0           "/>
    <s v="0           "/>
    <x v="17"/>
    <s v="800229739      "/>
    <n v="251566"/>
    <n v="0"/>
    <n v="251566"/>
    <s v="002221"/>
    <s v="0 "/>
    <s v="PENSIÓN PATRONO                                   "/>
    <s v="1070605841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1     "/>
    <s v="0           "/>
    <s v="0           "/>
    <s v="0           "/>
    <s v="0           "/>
    <s v="0           "/>
    <s v="0           "/>
    <s v="0           "/>
    <x v="15"/>
    <s v="800229739      "/>
    <n v="0"/>
    <n v="251566"/>
    <n v="-251566"/>
    <s v="002221"/>
    <s v="0 "/>
    <s v="PENSIÓN PATRONO                                   "/>
    <s v="1070605841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1     "/>
    <s v="0           "/>
    <s v="0           "/>
    <s v="0           "/>
    <s v="0           "/>
    <s v="0           "/>
    <s v="0           "/>
    <s v="0           "/>
    <x v="16"/>
    <s v="830003564      "/>
    <n v="66"/>
    <n v="0"/>
    <n v="66"/>
    <s v="002220"/>
    <s v="0 "/>
    <s v="SALUD PATRONO                                     "/>
    <s v="1070605841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1     "/>
    <s v="0           "/>
    <s v="0           "/>
    <s v="0           "/>
    <s v="0           "/>
    <s v="0           "/>
    <s v="0           "/>
    <s v="0           "/>
    <x v="14"/>
    <s v="830003564      "/>
    <n v="0"/>
    <n v="66"/>
    <n v="-66"/>
    <s v="002220"/>
    <s v="0 "/>
    <s v="SALUD PATRONO                                     "/>
    <s v="1070605841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1     "/>
    <s v="0           "/>
    <s v="0           "/>
    <s v="0           "/>
    <s v="0           "/>
    <s v="0           "/>
    <s v="0           "/>
    <s v="0           "/>
    <x v="27"/>
    <s v="NOMINAS        "/>
    <n v="162000"/>
    <n v="0"/>
    <n v="162000"/>
    <s v="001300"/>
    <s v="0 "/>
    <s v="AUXILIO DE TRANSPORTE "/>
    <s v="1070605841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1     "/>
    <s v="0           "/>
    <s v="0           "/>
    <s v="0           "/>
    <s v="0           "/>
    <s v="0           "/>
    <s v="0           "/>
    <s v="0           "/>
    <x v="15"/>
    <s v="800229739      "/>
    <n v="0"/>
    <n v="83834"/>
    <n v="-83834"/>
    <s v="002210"/>
    <s v="0 "/>
    <s v="PENSIÓN EMPLEADO"/>
    <s v="1070605841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1     "/>
    <s v="0           "/>
    <s v="0           "/>
    <s v="0           "/>
    <s v="0           "/>
    <s v="0           "/>
    <s v="0           "/>
    <s v="0           "/>
    <x v="31"/>
    <s v="NOMINAS        "/>
    <n v="450000"/>
    <n v="0"/>
    <n v="450000"/>
    <s v="100002"/>
    <s v="0 "/>
    <s v="AUXILIO DE RODAJE"/>
    <s v="1070605841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1     "/>
    <s v="0           "/>
    <s v="0           "/>
    <s v="0           "/>
    <s v="0           "/>
    <s v="0           "/>
    <s v="0           "/>
    <s v="0           "/>
    <x v="12"/>
    <s v="NOMINAS        "/>
    <n v="1978000"/>
    <n v="0"/>
    <n v="1978000"/>
    <s v="001050"/>
    <s v="0 "/>
    <s v="SALARIO                                     "/>
    <s v="1070605841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2     "/>
    <s v="0           "/>
    <s v="0           "/>
    <s v="0           "/>
    <s v="0           "/>
    <s v="0           "/>
    <s v="0           "/>
    <s v="0           "/>
    <x v="16"/>
    <s v="800251440      "/>
    <n v="98"/>
    <n v="0"/>
    <n v="98"/>
    <s v="002220"/>
    <s v="0 "/>
    <s v="SALUD PATRONO                                     "/>
    <s v="1070609579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2     "/>
    <s v="0           "/>
    <s v="0           "/>
    <s v="0           "/>
    <s v="0           "/>
    <s v="0           "/>
    <s v="0           "/>
    <s v="0           "/>
    <x v="14"/>
    <s v="800251440      "/>
    <n v="0"/>
    <n v="98"/>
    <n v="-98"/>
    <s v="002220"/>
    <s v="0 "/>
    <s v="SALUD PATRONO                                     "/>
    <s v="1070609579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2     "/>
    <s v="0           "/>
    <s v="0           "/>
    <s v="0           "/>
    <s v="0           "/>
    <s v="0           "/>
    <s v="0           "/>
    <s v="0           "/>
    <x v="12"/>
    <s v="NOMINAS        "/>
    <n v="2686000"/>
    <n v="0"/>
    <n v="2686000"/>
    <s v="001050"/>
    <s v="0 "/>
    <s v="SALARIO                                     "/>
    <s v="1070609579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2     "/>
    <s v="0           "/>
    <s v="0           "/>
    <s v="0           "/>
    <s v="0           "/>
    <s v="0           "/>
    <s v="0           "/>
    <s v="0           "/>
    <x v="17"/>
    <s v="800224808      "/>
    <n v="373298"/>
    <n v="0"/>
    <n v="373298"/>
    <s v="002221"/>
    <s v="0 "/>
    <s v="PENSIÓN PATRONO                                   "/>
    <s v="1070609579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2     "/>
    <s v="0           "/>
    <s v="0           "/>
    <s v="0           "/>
    <s v="0           "/>
    <s v="0           "/>
    <s v="0           "/>
    <s v="0           "/>
    <x v="15"/>
    <s v="800224808      "/>
    <n v="0"/>
    <n v="373298"/>
    <n v="-373298"/>
    <s v="002221"/>
    <s v="0 "/>
    <s v="PENSIÓN PATRONO                                   "/>
    <s v="1070609579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2     "/>
    <s v="0           "/>
    <s v="0           "/>
    <s v="0           "/>
    <s v="0           "/>
    <s v="0           "/>
    <s v="0           "/>
    <s v="0           "/>
    <x v="13"/>
    <s v="NOMINAS        "/>
    <n v="104011"/>
    <n v="0"/>
    <n v="104011"/>
    <s v="001060"/>
    <s v="0 "/>
    <s v="RECARGO NOCTURNO"/>
    <s v="1070609579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2     "/>
    <s v="0           "/>
    <s v="0           "/>
    <s v="0           "/>
    <s v="0           "/>
    <s v="0           "/>
    <s v="0           "/>
    <s v="0           "/>
    <x v="13"/>
    <s v="NOMINAS        "/>
    <n v="320034"/>
    <n v="0"/>
    <n v="320034"/>
    <s v="100020"/>
    <s v="0 "/>
    <s v="RECARGO DOMINICAL DIURNO"/>
    <s v="1070609579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2     "/>
    <s v="0           "/>
    <s v="0           "/>
    <s v="0           "/>
    <s v="0           "/>
    <s v="0           "/>
    <s v="0           "/>
    <s v="0           "/>
    <x v="18"/>
    <s v="890903790      "/>
    <n v="75800"/>
    <n v="0"/>
    <n v="75800"/>
    <s v="002222"/>
    <s v="0 "/>
    <s v="RIESGO PROFESIONAL                                "/>
    <s v="1070609579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2     "/>
    <s v="0           "/>
    <s v="0           "/>
    <s v="0           "/>
    <s v="0           "/>
    <s v="0           "/>
    <s v="0           "/>
    <s v="0           "/>
    <x v="19"/>
    <s v="890903790      "/>
    <n v="0"/>
    <n v="75800"/>
    <n v="-75800"/>
    <s v="002222"/>
    <s v="0 "/>
    <s v="RIESGO PROFESIONAL                                "/>
    <s v="1070609579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2     "/>
    <s v="0           "/>
    <s v="0           "/>
    <s v="0           "/>
    <s v="0           "/>
    <s v="0           "/>
    <s v="0           "/>
    <s v="0           "/>
    <x v="22"/>
    <s v="NOMINAS        "/>
    <n v="0"/>
    <n v="2861241"/>
    <n v="-2861241"/>
    <s v="999901"/>
    <s v="0 "/>
    <s v="NETO A PAGAR"/>
    <s v="1070609579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2     "/>
    <s v="0           "/>
    <s v="0           "/>
    <s v="0           "/>
    <s v="0           "/>
    <s v="0           "/>
    <s v="0           "/>
    <s v="0           "/>
    <x v="14"/>
    <s v="800251440      "/>
    <n v="0"/>
    <n v="124402"/>
    <n v="-124402"/>
    <s v="002205"/>
    <s v="0 "/>
    <s v="SALUD EMPLEADO"/>
    <s v="1070609579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2     "/>
    <s v="0           "/>
    <s v="0           "/>
    <s v="0           "/>
    <s v="0           "/>
    <s v="0           "/>
    <s v="0           "/>
    <s v="0           "/>
    <x v="20"/>
    <s v="860007336      "/>
    <n v="124500"/>
    <n v="0"/>
    <n v="124500"/>
    <s v="002910"/>
    <s v="0 "/>
    <s v="APORTE CAJA COMPENSACIÓN                          "/>
    <s v="1070609579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2     "/>
    <s v="0           "/>
    <s v="0           "/>
    <s v="0           "/>
    <s v="0           "/>
    <s v="0           "/>
    <s v="0           "/>
    <s v="0           "/>
    <x v="21"/>
    <s v="860007336      "/>
    <n v="0"/>
    <n v="124500"/>
    <n v="-124500"/>
    <s v="002910"/>
    <s v="0 "/>
    <s v="APORTE CAJA COMPENSACIÓN                          "/>
    <s v="1070609579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2     "/>
    <s v="0           "/>
    <s v="0           "/>
    <s v="0           "/>
    <s v="0           "/>
    <s v="0           "/>
    <s v="0           "/>
    <s v="0           "/>
    <x v="15"/>
    <s v="800224808      "/>
    <n v="0"/>
    <n v="124402"/>
    <n v="-124402"/>
    <s v="002210"/>
    <s v="0 "/>
    <s v="PENSIÓN EMPLEADO"/>
    <s v="1070609579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20"/>
    <s v="860007336      "/>
    <n v="74400"/>
    <n v="0"/>
    <n v="74400"/>
    <s v="002910"/>
    <s v="0 "/>
    <s v="APORTE CAJA COMPENSACIÓN                          "/>
    <s v="1070617822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21"/>
    <s v="860007336      "/>
    <n v="0"/>
    <n v="74400"/>
    <n v="-74400"/>
    <s v="002910"/>
    <s v="0 "/>
    <s v="APORTE CAJA COMPENSACIÓN                          "/>
    <s v="1070617822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14"/>
    <s v="800251440      "/>
    <n v="0"/>
    <n v="74382"/>
    <n v="-74382"/>
    <s v="002205"/>
    <s v="0 "/>
    <s v="SALUD EMPLEADO"/>
    <s v="1070617822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18"/>
    <s v="890903790      "/>
    <n v="45300"/>
    <n v="0"/>
    <n v="45300"/>
    <s v="002222"/>
    <s v="0 "/>
    <s v="RIESGO PROFESIONAL                                "/>
    <s v="1070617822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19"/>
    <s v="890903790      "/>
    <n v="0"/>
    <n v="45300"/>
    <n v="-45300"/>
    <s v="002222"/>
    <s v="0 "/>
    <s v="RIESGO PROFESIONAL                                "/>
    <s v="1070617822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15"/>
    <s v="800224808      "/>
    <n v="0"/>
    <n v="74382"/>
    <n v="-74382"/>
    <s v="002210"/>
    <s v="0 "/>
    <s v="PENSIÓN EMPLEADO"/>
    <s v="1070617822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22"/>
    <s v="NOMINAS        "/>
    <n v="0"/>
    <n v="1872779"/>
    <n v="-1872779"/>
    <s v="999901"/>
    <s v="0 "/>
    <s v="NETO A PAGAR"/>
    <s v="1070617822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27"/>
    <s v="NOMINAS        "/>
    <n v="162000"/>
    <n v="0"/>
    <n v="162000"/>
    <s v="001300"/>
    <s v="0 "/>
    <s v="AUXILIO DE TRANSPORTE "/>
    <s v="1070617822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13"/>
    <s v="NOMINAS        "/>
    <n v="191353"/>
    <n v="0"/>
    <n v="191353"/>
    <s v="100020"/>
    <s v="0 "/>
    <s v="RECARGO DOMINICAL DIURNO"/>
    <s v="1070617822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13"/>
    <s v="NOMINAS        "/>
    <n v="62190"/>
    <n v="0"/>
    <n v="62190"/>
    <s v="001060"/>
    <s v="0 "/>
    <s v="RECARGO NOCTURNO"/>
    <s v="1070617822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17"/>
    <s v="800224808      "/>
    <n v="223218"/>
    <n v="0"/>
    <n v="223218"/>
    <s v="002221"/>
    <s v="0 "/>
    <s v="PENSIÓN PATRONO                                   "/>
    <s v="1070617822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15"/>
    <s v="800224808      "/>
    <n v="0"/>
    <n v="223218"/>
    <n v="-223218"/>
    <s v="002221"/>
    <s v="0 "/>
    <s v="PENSIÓN PATRONO                                   "/>
    <s v="1070617822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12"/>
    <s v="NOMINAS        "/>
    <n v="1606000"/>
    <n v="0"/>
    <n v="1606000"/>
    <s v="001050"/>
    <s v="0 "/>
    <s v="SALARIO                                     "/>
    <s v="1070617822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16"/>
    <s v="800251440      "/>
    <n v="18"/>
    <n v="0"/>
    <n v="18"/>
    <s v="002220"/>
    <s v="0 "/>
    <s v="SALUD PATRONO                                     "/>
    <s v="1070617822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14"/>
    <s v="800251440      "/>
    <n v="0"/>
    <n v="18"/>
    <n v="-18"/>
    <s v="002220"/>
    <s v="0 "/>
    <s v="SALUD PATRONO                                     "/>
    <s v="1070617822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2     "/>
    <s v="0           "/>
    <s v="0           "/>
    <s v="0           "/>
    <s v="0           "/>
    <s v="0           "/>
    <s v="0           "/>
    <s v="0           "/>
    <x v="12"/>
    <s v="NOMINAS        "/>
    <n v="2190000"/>
    <n v="0"/>
    <n v="2190000"/>
    <s v="001050"/>
    <s v="0 "/>
    <s v="SALARIO                                     "/>
    <s v="1070620219  "/>
    <n v="72934"/>
    <d v="2024-05-31T00:00:00"/>
    <m/>
    <n v="0"/>
    <s v="24053101-3    "/>
    <s v="2024"/>
    <s v="05"/>
    <d v="2024-05-31T00:00:00"/>
  </r>
  <r>
    <s v="01"/>
    <s v="800"/>
    <s v="U900 "/>
    <s v="01 "/>
    <s v="101"/>
    <s v="39002     "/>
    <s v="0           "/>
    <s v="0           "/>
    <s v="0           "/>
    <s v="0           "/>
    <s v="0           "/>
    <s v="0           "/>
    <s v="0           "/>
    <x v="16"/>
    <s v="800130907      "/>
    <n v="50"/>
    <n v="0"/>
    <n v="50"/>
    <s v="002220"/>
    <s v="0 "/>
    <s v="SALUD PATRONO                                     "/>
    <s v="1070620219  "/>
    <n v="72934"/>
    <d v="2024-05-31T00:00:00"/>
    <m/>
    <n v="0"/>
    <s v="24053101-3    "/>
    <s v="2024"/>
    <s v="05"/>
    <d v="2024-05-31T00:00:00"/>
  </r>
  <r>
    <s v="01"/>
    <s v="800"/>
    <s v="U900 "/>
    <s v="01 "/>
    <s v="101"/>
    <s v="39002     "/>
    <s v="0           "/>
    <s v="0           "/>
    <s v="0           "/>
    <s v="0           "/>
    <s v="0           "/>
    <s v="0           "/>
    <s v="0           "/>
    <x v="14"/>
    <s v="800130907      "/>
    <n v="0"/>
    <n v="50"/>
    <n v="-50"/>
    <s v="002220"/>
    <s v="0 "/>
    <s v="SALUD PATRONO                                     "/>
    <s v="1070620219  "/>
    <n v="72934"/>
    <d v="2024-05-31T00:00:00"/>
    <m/>
    <n v="0"/>
    <s v="24053101-3    "/>
    <s v="2024"/>
    <s v="05"/>
    <d v="2024-05-31T00:00:00"/>
  </r>
  <r>
    <s v="01"/>
    <s v="800"/>
    <s v="800  "/>
    <s v="01 "/>
    <s v="101"/>
    <s v="39002     "/>
    <s v="0           "/>
    <s v="0           "/>
    <s v="0           "/>
    <s v="0           "/>
    <s v="0           "/>
    <s v="0           "/>
    <s v="0           "/>
    <x v="30"/>
    <s v="1070620219     "/>
    <n v="0"/>
    <n v="6350"/>
    <n v="-6350"/>
    <s v="200005"/>
    <s v="0 "/>
    <s v="PLAN EXEQUIAS"/>
    <s v="1070620219  "/>
    <n v="72934"/>
    <d v="2024-05-31T00:00:00"/>
    <m/>
    <n v="0"/>
    <s v="24053101-3    "/>
    <s v="2024"/>
    <s v="05"/>
    <d v="2024-05-31T00:00:00"/>
  </r>
  <r>
    <s v="01"/>
    <s v="800"/>
    <s v="800  "/>
    <s v="01 "/>
    <s v="101"/>
    <s v="39002     "/>
    <s v="0           "/>
    <s v="0           "/>
    <s v="0           "/>
    <s v="0           "/>
    <s v="0           "/>
    <s v="0           "/>
    <s v="0           "/>
    <x v="13"/>
    <s v="NOMINAS        "/>
    <n v="78281"/>
    <n v="0"/>
    <n v="78281"/>
    <s v="001060"/>
    <s v="0 "/>
    <s v="RECARGO NOCTURNO"/>
    <s v="1070620219  "/>
    <n v="72934"/>
    <d v="2024-05-31T00:00:00"/>
    <m/>
    <n v="0"/>
    <s v="24053101-3    "/>
    <s v="2024"/>
    <s v="05"/>
    <d v="2024-05-31T00:00:00"/>
  </r>
  <r>
    <s v="01"/>
    <s v="800"/>
    <s v="800  "/>
    <s v="01 "/>
    <s v="101"/>
    <s v="39002     "/>
    <s v="0           "/>
    <s v="0           "/>
    <s v="0           "/>
    <s v="0           "/>
    <s v="0           "/>
    <s v="0           "/>
    <s v="0           "/>
    <x v="13"/>
    <s v="NOMINAS        "/>
    <n v="130468"/>
    <n v="0"/>
    <n v="130468"/>
    <s v="100020"/>
    <s v="0 "/>
    <s v="RECARGO DOMINICAL DIURNO"/>
    <s v="1070620219  "/>
    <n v="72934"/>
    <d v="2024-05-31T00:00:00"/>
    <m/>
    <n v="0"/>
    <s v="24053101-3    "/>
    <s v="2024"/>
    <s v="05"/>
    <d v="2024-05-31T00:00:00"/>
  </r>
  <r>
    <s v="01"/>
    <s v="800"/>
    <s v="800  "/>
    <s v="01 "/>
    <s v="101"/>
    <s v="39002     "/>
    <s v="0           "/>
    <s v="0           "/>
    <s v="0           "/>
    <s v="0           "/>
    <s v="0           "/>
    <s v="0           "/>
    <s v="0           "/>
    <x v="27"/>
    <s v="NOMINAS        "/>
    <n v="162000"/>
    <n v="0"/>
    <n v="162000"/>
    <s v="001300"/>
    <s v="0 "/>
    <s v="AUXILIO DE TRANSPORTE "/>
    <s v="1070620219  "/>
    <n v="72934"/>
    <d v="2024-05-31T00:00:00"/>
    <m/>
    <n v="0"/>
    <s v="24053101-3    "/>
    <s v="2024"/>
    <s v="05"/>
    <d v="2024-05-31T00:00:00"/>
  </r>
  <r>
    <s v="01"/>
    <s v="800"/>
    <s v="800  "/>
    <s v="01 "/>
    <s v="101"/>
    <s v="39002     "/>
    <s v="0           "/>
    <s v="0           "/>
    <s v="0           "/>
    <s v="0           "/>
    <s v="0           "/>
    <s v="0           "/>
    <s v="0           "/>
    <x v="14"/>
    <s v="800130907      "/>
    <n v="0"/>
    <n v="95950"/>
    <n v="-95950"/>
    <s v="002205"/>
    <s v="0 "/>
    <s v="SALUD EMPLEADO"/>
    <s v="1070620219  "/>
    <n v="72934"/>
    <d v="2024-05-31T00:00:00"/>
    <m/>
    <n v="0"/>
    <s v="24053101-3    "/>
    <s v="2024"/>
    <s v="05"/>
    <d v="2024-05-31T00:00:00"/>
  </r>
  <r>
    <s v="01"/>
    <s v="800"/>
    <s v="U900 "/>
    <s v="01 "/>
    <s v="101"/>
    <s v="39002     "/>
    <s v="0           "/>
    <s v="0           "/>
    <s v="0           "/>
    <s v="0           "/>
    <s v="0           "/>
    <s v="0           "/>
    <s v="0           "/>
    <x v="17"/>
    <s v="800224808      "/>
    <n v="287850"/>
    <n v="0"/>
    <n v="287850"/>
    <s v="002221"/>
    <s v="0 "/>
    <s v="PENSIÓN PATRONO                                   "/>
    <s v="1070620219  "/>
    <n v="72934"/>
    <d v="2024-05-31T00:00:00"/>
    <m/>
    <n v="0"/>
    <s v="24053101-3    "/>
    <s v="2024"/>
    <s v="05"/>
    <d v="2024-05-31T00:00:00"/>
  </r>
  <r>
    <s v="01"/>
    <s v="800"/>
    <s v="U900 "/>
    <s v="01 "/>
    <s v="101"/>
    <s v="39002     "/>
    <s v="0           "/>
    <s v="0           "/>
    <s v="0           "/>
    <s v="0           "/>
    <s v="0           "/>
    <s v="0           "/>
    <s v="0           "/>
    <x v="15"/>
    <s v="800224808      "/>
    <n v="0"/>
    <n v="287850"/>
    <n v="-287850"/>
    <s v="002221"/>
    <s v="0 "/>
    <s v="PENSIÓN PATRONO                                   "/>
    <s v="1070620219  "/>
    <n v="72934"/>
    <d v="2024-05-31T00:00:00"/>
    <m/>
    <n v="0"/>
    <s v="24053101-3    "/>
    <s v="2024"/>
    <s v="05"/>
    <d v="2024-05-31T00:00:00"/>
  </r>
  <r>
    <s v="01"/>
    <s v="800"/>
    <s v="U900 "/>
    <s v="01 "/>
    <s v="101"/>
    <s v="39002     "/>
    <s v="0           "/>
    <s v="0           "/>
    <s v="0           "/>
    <s v="0           "/>
    <s v="0           "/>
    <s v="0           "/>
    <s v="0           "/>
    <x v="18"/>
    <s v="890903790      "/>
    <n v="58500"/>
    <n v="0"/>
    <n v="58500"/>
    <s v="002222"/>
    <s v="0 "/>
    <s v="RIESGO PROFESIONAL                                "/>
    <s v="1070620219  "/>
    <n v="72934"/>
    <d v="2024-05-31T00:00:00"/>
    <m/>
    <n v="0"/>
    <s v="24053101-3    "/>
    <s v="2024"/>
    <s v="05"/>
    <d v="2024-05-31T00:00:00"/>
  </r>
  <r>
    <s v="01"/>
    <s v="800"/>
    <s v="U900 "/>
    <s v="01 "/>
    <s v="101"/>
    <s v="39002     "/>
    <s v="0           "/>
    <s v="0           "/>
    <s v="0           "/>
    <s v="0           "/>
    <s v="0           "/>
    <s v="0           "/>
    <s v="0           "/>
    <x v="19"/>
    <s v="890903790      "/>
    <n v="0"/>
    <n v="58500"/>
    <n v="-58500"/>
    <s v="002222"/>
    <s v="0 "/>
    <s v="RIESGO PROFESIONAL                                "/>
    <s v="1070620219  "/>
    <n v="72934"/>
    <d v="2024-05-31T00:00:00"/>
    <m/>
    <n v="0"/>
    <s v="24053101-3    "/>
    <s v="2024"/>
    <s v="05"/>
    <d v="2024-05-31T00:00:00"/>
  </r>
  <r>
    <s v="01"/>
    <s v="800"/>
    <s v="800  "/>
    <s v="01 "/>
    <s v="101"/>
    <s v="39002     "/>
    <s v="0           "/>
    <s v="0           "/>
    <s v="0           "/>
    <s v="0           "/>
    <s v="0           "/>
    <s v="0           "/>
    <s v="0           "/>
    <x v="22"/>
    <s v="NOMINAS        "/>
    <n v="0"/>
    <n v="2362499"/>
    <n v="-2362499"/>
    <s v="999901"/>
    <s v="0 "/>
    <s v="NETO A PAGAR"/>
    <s v="1070620219  "/>
    <n v="72934"/>
    <d v="2024-05-31T00:00:00"/>
    <m/>
    <n v="0"/>
    <s v="24053101-3    "/>
    <s v="2024"/>
    <s v="05"/>
    <d v="2024-05-31T00:00:00"/>
  </r>
  <r>
    <s v="01"/>
    <s v="800"/>
    <s v="800  "/>
    <s v="01 "/>
    <s v="101"/>
    <s v="39002     "/>
    <s v="0           "/>
    <s v="0           "/>
    <s v="0           "/>
    <s v="0           "/>
    <s v="0           "/>
    <s v="0           "/>
    <s v="0           "/>
    <x v="15"/>
    <s v="800224808      "/>
    <n v="0"/>
    <n v="95950"/>
    <n v="-95950"/>
    <s v="002210"/>
    <s v="0 "/>
    <s v="PENSIÓN EMPLEADO"/>
    <s v="1070620219  "/>
    <n v="72934"/>
    <d v="2024-05-31T00:00:00"/>
    <m/>
    <n v="0"/>
    <s v="24053101-3    "/>
    <s v="2024"/>
    <s v="05"/>
    <d v="2024-05-31T00:00:00"/>
  </r>
  <r>
    <s v="01"/>
    <s v="800"/>
    <s v="U900 "/>
    <s v="01 "/>
    <s v="101"/>
    <s v="39002     "/>
    <s v="0           "/>
    <s v="0           "/>
    <s v="0           "/>
    <s v="0           "/>
    <s v="0           "/>
    <s v="0           "/>
    <s v="0           "/>
    <x v="20"/>
    <s v="860007336      "/>
    <n v="96000"/>
    <n v="0"/>
    <n v="96000"/>
    <s v="002910"/>
    <s v="0 "/>
    <s v="APORTE CAJA COMPENSACIÓN                          "/>
    <s v="1070620219  "/>
    <n v="72934"/>
    <d v="2024-05-31T00:00:00"/>
    <m/>
    <n v="0"/>
    <s v="24053101-3    "/>
    <s v="2024"/>
    <s v="05"/>
    <d v="2024-05-31T00:00:00"/>
  </r>
  <r>
    <s v="01"/>
    <s v="800"/>
    <s v="U900 "/>
    <s v="01 "/>
    <s v="101"/>
    <s v="39002     "/>
    <s v="0           "/>
    <s v="0           "/>
    <s v="0           "/>
    <s v="0           "/>
    <s v="0           "/>
    <s v="0           "/>
    <s v="0           "/>
    <x v="21"/>
    <s v="860007336      "/>
    <n v="0"/>
    <n v="96000"/>
    <n v="-96000"/>
    <s v="002910"/>
    <s v="0 "/>
    <s v="APORTE CAJA COMPENSACIÓN                          "/>
    <s v="1070620219  "/>
    <n v="72934"/>
    <d v="2024-05-31T00:00:00"/>
    <m/>
    <n v="0"/>
    <s v="24053101-3    "/>
    <s v="2024"/>
    <s v="05"/>
    <d v="2024-05-31T00:00:00"/>
  </r>
  <r>
    <s v="01"/>
    <s v="800"/>
    <s v="U900 "/>
    <s v="01 "/>
    <s v="101"/>
    <s v="39001     "/>
    <s v="0           "/>
    <s v="0           "/>
    <s v="0           "/>
    <s v="0           "/>
    <s v="0           "/>
    <s v="0           "/>
    <s v="0           "/>
    <x v="18"/>
    <s v="890903790      "/>
    <n v="45200"/>
    <n v="0"/>
    <n v="45200"/>
    <s v="002222"/>
    <s v="0 "/>
    <s v="RIESGO PROFESIONAL                                "/>
    <s v="1070620640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1     "/>
    <s v="0           "/>
    <s v="0           "/>
    <s v="0           "/>
    <s v="0           "/>
    <s v="0           "/>
    <s v="0           "/>
    <s v="0           "/>
    <x v="19"/>
    <s v="890903790      "/>
    <n v="0"/>
    <n v="45200"/>
    <n v="-45200"/>
    <s v="002222"/>
    <s v="0 "/>
    <s v="RIESGO PROFESIONAL                                "/>
    <s v="1070620640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1     "/>
    <s v="0           "/>
    <s v="0           "/>
    <s v="0           "/>
    <s v="0           "/>
    <s v="0           "/>
    <s v="0           "/>
    <s v="0           "/>
    <x v="13"/>
    <s v="NOMINAS        "/>
    <n v="62821"/>
    <n v="0"/>
    <n v="62821"/>
    <s v="100001"/>
    <s v="0 "/>
    <s v="RECARGO FEST. NOCTURNO"/>
    <s v="1070620640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1     "/>
    <s v="0           "/>
    <s v="0           "/>
    <s v="0           "/>
    <s v="0           "/>
    <s v="0           "/>
    <s v="0           "/>
    <s v="0           "/>
    <x v="14"/>
    <s v="830003564      "/>
    <n v="0"/>
    <n v="74165"/>
    <n v="-74165"/>
    <s v="002205"/>
    <s v="0 "/>
    <s v="SALUD EMPLEADO"/>
    <s v="1070620640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1     "/>
    <s v="0           "/>
    <s v="0           "/>
    <s v="0           "/>
    <s v="0           "/>
    <s v="0           "/>
    <s v="0           "/>
    <s v="0           "/>
    <x v="20"/>
    <s v="860007336      "/>
    <n v="74200"/>
    <n v="0"/>
    <n v="74200"/>
    <s v="002910"/>
    <s v="0 "/>
    <s v="APORTE CAJA COMPENSACIÓN                          "/>
    <s v="1070620640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1     "/>
    <s v="0           "/>
    <s v="0           "/>
    <s v="0           "/>
    <s v="0           "/>
    <s v="0           "/>
    <s v="0           "/>
    <s v="0           "/>
    <x v="21"/>
    <s v="860007336      "/>
    <n v="0"/>
    <n v="74200"/>
    <n v="-74200"/>
    <s v="002910"/>
    <s v="0 "/>
    <s v="APORTE CAJA COMPENSACIÓN                          "/>
    <s v="1070620640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1     "/>
    <s v="0           "/>
    <s v="0           "/>
    <s v="0           "/>
    <s v="0           "/>
    <s v="0           "/>
    <s v="0           "/>
    <s v="0           "/>
    <x v="27"/>
    <s v="NOMINAS        "/>
    <n v="162000"/>
    <n v="0"/>
    <n v="162000"/>
    <s v="001300"/>
    <s v="0 "/>
    <s v="AUXILIO DE TRANSPORTE "/>
    <s v="1070620640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1     "/>
    <s v="0           "/>
    <s v="0           "/>
    <s v="0           "/>
    <s v="0           "/>
    <s v="0           "/>
    <s v="0           "/>
    <s v="0           "/>
    <x v="22"/>
    <s v="NOMINAS        "/>
    <n v="0"/>
    <n v="1867795"/>
    <n v="-1867795"/>
    <s v="999901"/>
    <s v="0 "/>
    <s v="NETO A PAGAR"/>
    <s v="1070620640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1     "/>
    <s v="0           "/>
    <s v="0           "/>
    <s v="0           "/>
    <s v="0           "/>
    <s v="0           "/>
    <s v="0           "/>
    <s v="0           "/>
    <x v="13"/>
    <s v="NOMINAS        "/>
    <n v="146583"/>
    <n v="0"/>
    <n v="146583"/>
    <s v="100020"/>
    <s v="0 "/>
    <s v="RECARGO DOMINICAL DIURNO"/>
    <s v="1070620640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1     "/>
    <s v="0           "/>
    <s v="0           "/>
    <s v="0           "/>
    <s v="0           "/>
    <s v="0           "/>
    <s v="0           "/>
    <s v="0           "/>
    <x v="13"/>
    <s v="NOMINAS        "/>
    <n v="150771"/>
    <n v="0"/>
    <n v="150771"/>
    <s v="001060"/>
    <s v="0 "/>
    <s v="RECARGO NOCTURNO"/>
    <s v="1070620640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1     "/>
    <s v="0           "/>
    <s v="0           "/>
    <s v="0           "/>
    <s v="0           "/>
    <s v="0           "/>
    <s v="0           "/>
    <s v="0           "/>
    <x v="13"/>
    <s v="NOMINAS        "/>
    <n v="87950"/>
    <n v="0"/>
    <n v="87950"/>
    <s v="001066"/>
    <s v="0 "/>
    <s v="RECARGO NOCT. DOMINICAL "/>
    <s v="1070620640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6     "/>
    <s v="0           "/>
    <s v="0           "/>
    <s v="0           "/>
    <s v="0           "/>
    <s v="0           "/>
    <s v="0           "/>
    <s v="0           "/>
    <x v="50"/>
    <s v="899999034      "/>
    <n v="273200"/>
    <n v="0"/>
    <n v="273200"/>
    <s v="002905"/>
    <s v="0 "/>
    <s v="APROPIACIÓN SENA                                  "/>
    <s v="98553975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6     "/>
    <s v="0           "/>
    <s v="0           "/>
    <s v="0           "/>
    <s v="0           "/>
    <s v="0           "/>
    <s v="0           "/>
    <s v="0           "/>
    <x v="21"/>
    <s v="899999034      "/>
    <n v="0"/>
    <n v="273200"/>
    <n v="-273200"/>
    <s v="002905"/>
    <s v="0 "/>
    <s v="APROPIACIÓN SENA                                  "/>
    <s v="98553975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6     "/>
    <s v="0           "/>
    <s v="0           "/>
    <s v="0           "/>
    <s v="0           "/>
    <s v="0           "/>
    <s v="0           "/>
    <s v="0           "/>
    <x v="18"/>
    <s v="890903790      "/>
    <n v="332800"/>
    <n v="0"/>
    <n v="332800"/>
    <s v="002222"/>
    <s v="0 "/>
    <s v="RIESGO PROFESIONAL                                "/>
    <s v="98553975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6     "/>
    <s v="0           "/>
    <s v="0           "/>
    <s v="0           "/>
    <s v="0           "/>
    <s v="0           "/>
    <s v="0           "/>
    <s v="0           "/>
    <x v="19"/>
    <s v="890903790      "/>
    <n v="0"/>
    <n v="332800"/>
    <n v="-332800"/>
    <s v="002222"/>
    <s v="0 "/>
    <s v="RIESGO PROFESIONAL                                "/>
    <s v="98553975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6     "/>
    <s v="0           "/>
    <s v="0           "/>
    <s v="0           "/>
    <s v="0           "/>
    <s v="0           "/>
    <s v="0           "/>
    <s v="0           "/>
    <x v="22"/>
    <s v="NOMINAS        "/>
    <n v="0"/>
    <n v="13301600"/>
    <n v="-13301600"/>
    <s v="999901"/>
    <s v="0 "/>
    <s v="NETO A PAGAR"/>
    <s v="98553975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6     "/>
    <s v="0           "/>
    <s v="0           "/>
    <s v="0           "/>
    <s v="0           "/>
    <s v="0           "/>
    <s v="0           "/>
    <s v="0           "/>
    <x v="36"/>
    <s v="900336004      "/>
    <n v="0"/>
    <n v="136600"/>
    <n v="-136600"/>
    <s v="002215"/>
    <s v="0 "/>
    <s v="FONDO DE SOLIDARIDAD                              "/>
    <s v="98553975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6     "/>
    <s v="0           "/>
    <s v="0           "/>
    <s v="0           "/>
    <s v="0           "/>
    <s v="0           "/>
    <s v="0           "/>
    <s v="0           "/>
    <x v="41"/>
    <s v="NOMINAS        "/>
    <n v="2500000"/>
    <n v="0"/>
    <n v="2500000"/>
    <s v="100007"/>
    <s v="0 "/>
    <s v="AUXILIO DE VIVIENDA"/>
    <s v="98553975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6     "/>
    <s v="0           "/>
    <s v="0           "/>
    <s v="0           "/>
    <s v="0           "/>
    <s v="0           "/>
    <s v="0           "/>
    <s v="0           "/>
    <x v="12"/>
    <s v="NOMINAS        "/>
    <n v="13660000"/>
    <n v="0"/>
    <n v="13660000"/>
    <s v="001050"/>
    <s v="0 "/>
    <s v="SALARIO                                     "/>
    <s v="98553975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6     "/>
    <s v="0           "/>
    <s v="0           "/>
    <s v="0           "/>
    <s v="0           "/>
    <s v="0           "/>
    <s v="0           "/>
    <s v="0           "/>
    <x v="16"/>
    <s v="800088702      "/>
    <n v="1161100"/>
    <n v="0"/>
    <n v="1161100"/>
    <s v="002220"/>
    <s v="0 "/>
    <s v="SALUD PATRONO                                     "/>
    <s v="98553975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6     "/>
    <s v="0           "/>
    <s v="0           "/>
    <s v="0           "/>
    <s v="0           "/>
    <s v="0           "/>
    <s v="0           "/>
    <s v="0           "/>
    <x v="14"/>
    <s v="800088702      "/>
    <n v="0"/>
    <n v="1161100"/>
    <n v="-1161100"/>
    <s v="002220"/>
    <s v="0 "/>
    <s v="SALUD PATRONO                                     "/>
    <s v="98553975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6     "/>
    <s v="0           "/>
    <s v="0           "/>
    <s v="0           "/>
    <s v="0           "/>
    <s v="0           "/>
    <s v="0           "/>
    <s v="0           "/>
    <x v="17"/>
    <s v="900336004      "/>
    <n v="1639200"/>
    <n v="0"/>
    <n v="1639200"/>
    <s v="002221"/>
    <s v="0 "/>
    <s v="PENSIÓN PATRONO                                   "/>
    <s v="98553975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6     "/>
    <s v="0           "/>
    <s v="0           "/>
    <s v="0           "/>
    <s v="0           "/>
    <s v="0           "/>
    <s v="0           "/>
    <s v="0           "/>
    <x v="15"/>
    <s v="900336004      "/>
    <n v="0"/>
    <n v="1639200"/>
    <n v="-1639200"/>
    <s v="002221"/>
    <s v="0 "/>
    <s v="PENSIÓN PATRONO                                   "/>
    <s v="98553975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6     "/>
    <s v="0           "/>
    <s v="0           "/>
    <s v="0           "/>
    <s v="0           "/>
    <s v="0           "/>
    <s v="0           "/>
    <s v="0           "/>
    <x v="15"/>
    <s v="900336004      "/>
    <n v="0"/>
    <n v="546400"/>
    <n v="-546400"/>
    <s v="002210"/>
    <s v="0 "/>
    <s v="PENSIÓN EMPLEADO"/>
    <s v="98553975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1     "/>
    <s v="0           "/>
    <s v="0           "/>
    <s v="0           "/>
    <s v="0           "/>
    <s v="0           "/>
    <s v="0           "/>
    <s v="0           "/>
    <x v="17"/>
    <s v="800224808      "/>
    <n v="222535"/>
    <n v="0"/>
    <n v="222535"/>
    <s v="002221"/>
    <s v="0 "/>
    <s v="PENSIÓN PATRONO                                   "/>
    <s v="1070620640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1     "/>
    <s v="0           "/>
    <s v="0           "/>
    <s v="0           "/>
    <s v="0           "/>
    <s v="0           "/>
    <s v="0           "/>
    <s v="0           "/>
    <x v="15"/>
    <s v="800224808      "/>
    <n v="0"/>
    <n v="222535"/>
    <n v="-222535"/>
    <s v="002221"/>
    <s v="0 "/>
    <s v="PENSIÓN PATRONO                                   "/>
    <s v="1070620640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1     "/>
    <s v="0           "/>
    <s v="0           "/>
    <s v="0           "/>
    <s v="0           "/>
    <s v="0           "/>
    <s v="0           "/>
    <s v="0           "/>
    <x v="15"/>
    <s v="800224808      "/>
    <n v="0"/>
    <n v="74165"/>
    <n v="-74165"/>
    <s v="002210"/>
    <s v="0 "/>
    <s v="PENSIÓN EMPLEADO"/>
    <s v="1070620640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1     "/>
    <s v="0           "/>
    <s v="0           "/>
    <s v="0           "/>
    <s v="0           "/>
    <s v="0           "/>
    <s v="0           "/>
    <s v="0           "/>
    <x v="16"/>
    <s v="830003564      "/>
    <n v="35"/>
    <n v="0"/>
    <n v="35"/>
    <s v="002220"/>
    <s v="0 "/>
    <s v="SALUD PATRONO                                     "/>
    <s v="1070620640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1     "/>
    <s v="0           "/>
    <s v="0           "/>
    <s v="0           "/>
    <s v="0           "/>
    <s v="0           "/>
    <s v="0           "/>
    <s v="0           "/>
    <x v="14"/>
    <s v="830003564      "/>
    <n v="0"/>
    <n v="35"/>
    <n v="-35"/>
    <s v="002220"/>
    <s v="0 "/>
    <s v="SALUD PATRONO                                     "/>
    <s v="1070620640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1     "/>
    <s v="0           "/>
    <s v="0           "/>
    <s v="0           "/>
    <s v="0           "/>
    <s v="0           "/>
    <s v="0           "/>
    <s v="0           "/>
    <x v="12"/>
    <s v="NOMINAS        "/>
    <n v="1406000"/>
    <n v="0"/>
    <n v="1406000"/>
    <s v="001050"/>
    <s v="0 "/>
    <s v="SALARIO                                     "/>
    <s v="1070620640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2     "/>
    <s v="0           "/>
    <s v="0           "/>
    <s v="0           "/>
    <s v="0           "/>
    <s v="0           "/>
    <s v="0           "/>
    <s v="0           "/>
    <x v="12"/>
    <s v="NOMINAS        "/>
    <n v="1576000"/>
    <n v="0"/>
    <n v="1576000"/>
    <s v="001050"/>
    <s v="0 "/>
    <s v="SALARIO                                     "/>
    <s v="1070625239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2     "/>
    <s v="0           "/>
    <s v="0           "/>
    <s v="0           "/>
    <s v="0           "/>
    <s v="0           "/>
    <s v="0           "/>
    <s v="0           "/>
    <x v="15"/>
    <s v="800224808      "/>
    <n v="0"/>
    <n v="71678"/>
    <n v="-71678"/>
    <s v="002210"/>
    <s v="0 "/>
    <s v="PENSIÓN EMPLEADO"/>
    <s v="1070625239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2     "/>
    <s v="0           "/>
    <s v="0           "/>
    <s v="0           "/>
    <s v="0           "/>
    <s v="0           "/>
    <s v="0           "/>
    <s v="0           "/>
    <x v="27"/>
    <s v="NOMINAS        "/>
    <n v="162000"/>
    <n v="0"/>
    <n v="162000"/>
    <s v="001300"/>
    <s v="0 "/>
    <s v="AUXILIO DE TRANSPORTE "/>
    <s v="1070625239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2     "/>
    <s v="0           "/>
    <s v="0           "/>
    <s v="0           "/>
    <s v="0           "/>
    <s v="0           "/>
    <s v="0           "/>
    <s v="0           "/>
    <x v="13"/>
    <s v="NOMINAS        "/>
    <n v="122056"/>
    <n v="0"/>
    <n v="122056"/>
    <s v="001060"/>
    <s v="0 "/>
    <s v="RECARGO NOCTURNO"/>
    <s v="1070625239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2     "/>
    <s v="0           "/>
    <s v="0           "/>
    <s v="0           "/>
    <s v="0           "/>
    <s v="0           "/>
    <s v="0           "/>
    <s v="0           "/>
    <x v="16"/>
    <s v="800130907      "/>
    <n v="22"/>
    <n v="0"/>
    <n v="22"/>
    <s v="002220"/>
    <s v="0 "/>
    <s v="SALUD PATRONO                                     "/>
    <s v="1070625239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2     "/>
    <s v="0           "/>
    <s v="0           "/>
    <s v="0           "/>
    <s v="0           "/>
    <s v="0           "/>
    <s v="0           "/>
    <s v="0           "/>
    <x v="14"/>
    <s v="800130907      "/>
    <n v="0"/>
    <n v="22"/>
    <n v="-22"/>
    <s v="002220"/>
    <s v="0 "/>
    <s v="SALUD PATRONO                                     "/>
    <s v="1070625239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2     "/>
    <s v="0           "/>
    <s v="0           "/>
    <s v="0           "/>
    <s v="0           "/>
    <s v="0           "/>
    <s v="0           "/>
    <s v="0           "/>
    <x v="17"/>
    <s v="800224808      "/>
    <n v="215122"/>
    <n v="0"/>
    <n v="215122"/>
    <s v="002221"/>
    <s v="0 "/>
    <s v="PENSIÓN PATRONO                                   "/>
    <s v="1070625239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2     "/>
    <s v="0           "/>
    <s v="0           "/>
    <s v="0           "/>
    <s v="0           "/>
    <s v="0           "/>
    <s v="0           "/>
    <s v="0           "/>
    <x v="15"/>
    <s v="800224808      "/>
    <n v="0"/>
    <n v="215122"/>
    <n v="-215122"/>
    <s v="002221"/>
    <s v="0 "/>
    <s v="PENSIÓN PATRONO                                   "/>
    <s v="1070625239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2     "/>
    <s v="0           "/>
    <s v="0           "/>
    <s v="0           "/>
    <s v="0           "/>
    <s v="0           "/>
    <s v="0           "/>
    <s v="0           "/>
    <x v="13"/>
    <s v="NOMINAS        "/>
    <n v="93889"/>
    <n v="0"/>
    <n v="93889"/>
    <s v="100020"/>
    <s v="0 "/>
    <s v="RECARGO DOMINICAL DIURNO"/>
    <s v="1070625239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2     "/>
    <s v="0           "/>
    <s v="0           "/>
    <s v="0           "/>
    <s v="0           "/>
    <s v="0           "/>
    <s v="0           "/>
    <s v="0           "/>
    <x v="22"/>
    <s v="NOMINAS        "/>
    <n v="0"/>
    <n v="1810589"/>
    <n v="-1810589"/>
    <s v="999901"/>
    <s v="0 "/>
    <s v="NETO A PAGAR"/>
    <s v="1070625239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2     "/>
    <s v="0           "/>
    <s v="0           "/>
    <s v="0           "/>
    <s v="0           "/>
    <s v="0           "/>
    <s v="0           "/>
    <s v="0           "/>
    <x v="20"/>
    <s v="860007336      "/>
    <n v="71700"/>
    <n v="0"/>
    <n v="71700"/>
    <s v="002910"/>
    <s v="0 "/>
    <s v="APORTE CAJA COMPENSACIÓN                          "/>
    <s v="1070625239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2     "/>
    <s v="0           "/>
    <s v="0           "/>
    <s v="0           "/>
    <s v="0           "/>
    <s v="0           "/>
    <s v="0           "/>
    <s v="0           "/>
    <x v="21"/>
    <s v="860007336      "/>
    <n v="0"/>
    <n v="71700"/>
    <n v="-71700"/>
    <s v="002910"/>
    <s v="0 "/>
    <s v="APORTE CAJA COMPENSACIÓN                          "/>
    <s v="1070625239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2     "/>
    <s v="0           "/>
    <s v="0           "/>
    <s v="0           "/>
    <s v="0           "/>
    <s v="0           "/>
    <s v="0           "/>
    <s v="0           "/>
    <x v="14"/>
    <s v="800130907      "/>
    <n v="0"/>
    <n v="71678"/>
    <n v="-71678"/>
    <s v="002205"/>
    <s v="0 "/>
    <s v="SALUD EMPLEADO"/>
    <s v="1070625239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2     "/>
    <s v="0           "/>
    <s v="0           "/>
    <s v="0           "/>
    <s v="0           "/>
    <s v="0           "/>
    <s v="0           "/>
    <s v="0           "/>
    <x v="18"/>
    <s v="890903790      "/>
    <n v="43700"/>
    <n v="0"/>
    <n v="43700"/>
    <s v="002222"/>
    <s v="0 "/>
    <s v="RIESGO PROFESIONAL                                "/>
    <s v="1070625239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2     "/>
    <s v="0           "/>
    <s v="0           "/>
    <s v="0           "/>
    <s v="0           "/>
    <s v="0           "/>
    <s v="0           "/>
    <s v="0           "/>
    <x v="19"/>
    <s v="890903790      "/>
    <n v="0"/>
    <n v="43700"/>
    <n v="-43700"/>
    <s v="002222"/>
    <s v="0 "/>
    <s v="RIESGO PROFESIONAL                                "/>
    <s v="1070625239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30101    "/>
    <s v="0           "/>
    <s v="0           "/>
    <s v="0           "/>
    <s v="0           "/>
    <s v="0           "/>
    <s v="0           "/>
    <s v="0           "/>
    <x v="26"/>
    <s v="860007336      "/>
    <n v="58600"/>
    <n v="0"/>
    <n v="58600"/>
    <s v="002910"/>
    <s v="0 "/>
    <s v="APORTE CAJA COMPENSACIÓN                          "/>
    <s v="1070625724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30101    "/>
    <s v="0           "/>
    <s v="0           "/>
    <s v="0           "/>
    <s v="0           "/>
    <s v="0           "/>
    <s v="0           "/>
    <s v="0           "/>
    <x v="21"/>
    <s v="860007336      "/>
    <n v="0"/>
    <n v="58600"/>
    <n v="-58600"/>
    <s v="002910"/>
    <s v="0 "/>
    <s v="APORTE CAJA COMPENSACIÓN                          "/>
    <s v="1070625724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30101    "/>
    <s v="0           "/>
    <s v="0           "/>
    <s v="0           "/>
    <s v="0           "/>
    <s v="0           "/>
    <s v="0           "/>
    <s v="0           "/>
    <x v="15"/>
    <s v="800229739      "/>
    <n v="0"/>
    <n v="58600"/>
    <n v="-58600"/>
    <s v="002210"/>
    <s v="0 "/>
    <s v="PENSIÓN EMPLEADO"/>
    <s v="1070625724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30101    "/>
    <s v="0           "/>
    <s v="0           "/>
    <s v="0           "/>
    <s v="0           "/>
    <s v="0           "/>
    <s v="0           "/>
    <s v="0           "/>
    <x v="14"/>
    <s v="800130907      "/>
    <n v="0"/>
    <n v="58600"/>
    <n v="-58600"/>
    <s v="002205"/>
    <s v="0 "/>
    <s v="SALUD EMPLEADO"/>
    <s v="1070625724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30101    "/>
    <s v="0           "/>
    <s v="0           "/>
    <s v="0           "/>
    <s v="0           "/>
    <s v="0           "/>
    <s v="0           "/>
    <s v="0           "/>
    <x v="33"/>
    <s v="NOMINAS        "/>
    <n v="162000"/>
    <n v="0"/>
    <n v="162000"/>
    <s v="001300"/>
    <s v="0 "/>
    <s v="AUXILIO DE TRANSPORTE "/>
    <s v="1070625724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30101    "/>
    <s v="0           "/>
    <s v="0           "/>
    <s v="0           "/>
    <s v="0           "/>
    <s v="0           "/>
    <s v="0           "/>
    <s v="0           "/>
    <x v="25"/>
    <s v="890903790      "/>
    <n v="35700"/>
    <n v="0"/>
    <n v="35700"/>
    <s v="002222"/>
    <s v="0 "/>
    <s v="RIESGO PROFESIONAL                                "/>
    <s v="1070625724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30101    "/>
    <s v="0           "/>
    <s v="0           "/>
    <s v="0           "/>
    <s v="0           "/>
    <s v="0           "/>
    <s v="0           "/>
    <s v="0           "/>
    <x v="19"/>
    <s v="890903790      "/>
    <n v="0"/>
    <n v="35700"/>
    <n v="-35700"/>
    <s v="002222"/>
    <s v="0 "/>
    <s v="RIESGO PROFESIONAL                                "/>
    <s v="1070625724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30101    "/>
    <s v="0           "/>
    <s v="0           "/>
    <s v="0           "/>
    <s v="0           "/>
    <s v="0           "/>
    <s v="0           "/>
    <s v="0           "/>
    <x v="22"/>
    <s v="NOMINAS        "/>
    <n v="0"/>
    <n v="1509800"/>
    <n v="-1509800"/>
    <s v="999901"/>
    <s v="0 "/>
    <s v="NETO A PAGAR"/>
    <s v="1070625724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30101    "/>
    <s v="0           "/>
    <s v="0           "/>
    <s v="0           "/>
    <s v="0           "/>
    <s v="0           "/>
    <s v="0           "/>
    <s v="0           "/>
    <x v="24"/>
    <s v="800229739      "/>
    <n v="175800"/>
    <n v="0"/>
    <n v="175800"/>
    <s v="002221"/>
    <s v="0 "/>
    <s v="PENSIÓN PATRONO                                   "/>
    <s v="1070625724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30101    "/>
    <s v="0           "/>
    <s v="0           "/>
    <s v="0           "/>
    <s v="0           "/>
    <s v="0           "/>
    <s v="0           "/>
    <s v="0           "/>
    <x v="15"/>
    <s v="800229739      "/>
    <n v="0"/>
    <n v="175800"/>
    <n v="-175800"/>
    <s v="002221"/>
    <s v="0 "/>
    <s v="PENSIÓN PATRONO                                   "/>
    <s v="1070625724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30101    "/>
    <s v="0           "/>
    <s v="0           "/>
    <s v="0           "/>
    <s v="0           "/>
    <s v="0           "/>
    <s v="0           "/>
    <s v="0           "/>
    <x v="23"/>
    <s v="NOMINAS        "/>
    <n v="1465000"/>
    <n v="0"/>
    <n v="1465000"/>
    <s v="001050"/>
    <s v="0 "/>
    <s v="SALARIO                                     "/>
    <s v="1070625724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50101    "/>
    <s v="0           "/>
    <s v="0           "/>
    <s v="0           "/>
    <s v="0           "/>
    <s v="0           "/>
    <s v="0           "/>
    <s v="0           "/>
    <x v="35"/>
    <s v="800130907      "/>
    <n v="123500"/>
    <n v="0"/>
    <n v="123500"/>
    <s v="002220"/>
    <s v="0 "/>
    <s v="SALUD PATRONO                                     "/>
    <s v="1072098776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50101    "/>
    <s v="0           "/>
    <s v="0           "/>
    <s v="0           "/>
    <s v="0           "/>
    <s v="0           "/>
    <s v="0           "/>
    <s v="0           "/>
    <x v="14"/>
    <s v="800130907      "/>
    <n v="0"/>
    <n v="123500"/>
    <n v="-123500"/>
    <s v="002220"/>
    <s v="0 "/>
    <s v="SALUD PATRONO                                     "/>
    <s v="1072098776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50101    "/>
    <s v="0           "/>
    <s v="0           "/>
    <s v="0           "/>
    <s v="0           "/>
    <s v="0           "/>
    <s v="0           "/>
    <s v="0           "/>
    <x v="46"/>
    <s v="NOMINAS        "/>
    <n v="975000"/>
    <n v="0"/>
    <n v="975000"/>
    <s v="001050"/>
    <s v="1 "/>
    <s v="APOYO SOSTENIMIENTO                               "/>
    <s v="1072098776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50101    "/>
    <s v="0           "/>
    <s v="0           "/>
    <s v="0           "/>
    <s v="0           "/>
    <s v="0           "/>
    <s v="0           "/>
    <s v="0           "/>
    <x v="22"/>
    <s v="NOMINAS        "/>
    <n v="0"/>
    <n v="975000"/>
    <n v="-975000"/>
    <s v="999901"/>
    <s v="0 "/>
    <s v="NETO A PAGAR"/>
    <s v="1072098776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50101    "/>
    <s v="0           "/>
    <s v="0           "/>
    <s v="0           "/>
    <s v="0           "/>
    <s v="0           "/>
    <s v="0           "/>
    <s v="0           "/>
    <x v="35"/>
    <s v="800130907      "/>
    <n v="39000"/>
    <n v="0"/>
    <n v="39000"/>
    <s v="002205"/>
    <s v="1 "/>
    <s v="SALUD EMPLEADO                                    "/>
    <s v="1072098776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50101    "/>
    <s v="0           "/>
    <s v="0           "/>
    <s v="0           "/>
    <s v="0           "/>
    <s v="0           "/>
    <s v="0           "/>
    <s v="0           "/>
    <x v="14"/>
    <s v="800130907      "/>
    <n v="0"/>
    <n v="39000"/>
    <n v="-39000"/>
    <s v="002205"/>
    <s v="1 "/>
    <s v="SALUD EMPLEADO                                    "/>
    <s v="1072098776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50101    "/>
    <s v="0           "/>
    <s v="0           "/>
    <s v="0           "/>
    <s v="0           "/>
    <s v="0           "/>
    <s v="0           "/>
    <s v="0           "/>
    <x v="25"/>
    <s v="890903790      "/>
    <n v="31700"/>
    <n v="0"/>
    <n v="31700"/>
    <s v="002222"/>
    <s v="0 "/>
    <s v="RIESGO PROFESIONAL                                "/>
    <s v="1072098776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50101    "/>
    <s v="0           "/>
    <s v="0           "/>
    <s v="0           "/>
    <s v="0           "/>
    <s v="0           "/>
    <s v="0           "/>
    <s v="0           "/>
    <x v="19"/>
    <s v="890903790      "/>
    <n v="0"/>
    <n v="31700"/>
    <n v="-31700"/>
    <s v="002222"/>
    <s v="0 "/>
    <s v="RIESGO PROFESIONAL                                "/>
    <s v="1072098776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80101    "/>
    <s v="0           "/>
    <s v="0           "/>
    <s v="0           "/>
    <s v="0           "/>
    <s v="0           "/>
    <s v="0           "/>
    <s v="0           "/>
    <x v="25"/>
    <s v="890903790      "/>
    <n v="74300"/>
    <n v="0"/>
    <n v="74300"/>
    <s v="002222"/>
    <s v="0 "/>
    <s v="RIESGO PROFESIONAL                                "/>
    <s v="1073169923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80101    "/>
    <s v="0           "/>
    <s v="0           "/>
    <s v="0           "/>
    <s v="0           "/>
    <s v="0           "/>
    <s v="0           "/>
    <s v="0           "/>
    <x v="19"/>
    <s v="890903790      "/>
    <n v="0"/>
    <n v="74300"/>
    <n v="-74300"/>
    <s v="002222"/>
    <s v="0 "/>
    <s v="RIESGO PROFESIONAL                                "/>
    <s v="1073169923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80101    "/>
    <s v="0           "/>
    <s v="0           "/>
    <s v="0           "/>
    <s v="0           "/>
    <s v="0           "/>
    <s v="0           "/>
    <s v="0           "/>
    <x v="14"/>
    <s v="830003564      "/>
    <n v="0"/>
    <n v="122000"/>
    <n v="-122000"/>
    <s v="002205"/>
    <s v="0 "/>
    <s v="SALUD EMPLEADO"/>
    <s v="1073169923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80101    "/>
    <s v="0           "/>
    <s v="0           "/>
    <s v="0           "/>
    <s v="0           "/>
    <s v="0           "/>
    <s v="0           "/>
    <s v="0           "/>
    <x v="26"/>
    <s v="860007336      "/>
    <n v="122000"/>
    <n v="0"/>
    <n v="122000"/>
    <s v="002910"/>
    <s v="0 "/>
    <s v="APORTE CAJA COMPENSACIÓN                          "/>
    <s v="1073169923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80101    "/>
    <s v="0           "/>
    <s v="0           "/>
    <s v="0           "/>
    <s v="0           "/>
    <s v="0           "/>
    <s v="0           "/>
    <s v="0           "/>
    <x v="21"/>
    <s v="860007336      "/>
    <n v="0"/>
    <n v="122000"/>
    <n v="-122000"/>
    <s v="002910"/>
    <s v="0 "/>
    <s v="APORTE CAJA COMPENSACIÓN                          "/>
    <s v="1073169923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80101    "/>
    <s v="0           "/>
    <s v="0           "/>
    <s v="0           "/>
    <s v="0           "/>
    <s v="0           "/>
    <s v="0           "/>
    <s v="0           "/>
    <x v="22"/>
    <s v="NOMINAS        "/>
    <n v="0"/>
    <n v="2735239"/>
    <n v="-2735239"/>
    <s v="999901"/>
    <s v="0 "/>
    <s v="NETO A PAGAR"/>
    <s v="1073169923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80101    "/>
    <s v="0           "/>
    <s v="0           "/>
    <s v="0           "/>
    <s v="0           "/>
    <s v="0           "/>
    <s v="0           "/>
    <s v="0           "/>
    <x v="23"/>
    <s v="NOMINAS        "/>
    <n v="3050000"/>
    <n v="0"/>
    <n v="3050000"/>
    <s v="001050"/>
    <s v="0 "/>
    <s v="SALARIO                                     "/>
    <s v="1073169923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80101    "/>
    <s v="0           "/>
    <s v="0           "/>
    <s v="0           "/>
    <s v="0           "/>
    <s v="0           "/>
    <s v="0           "/>
    <s v="0           "/>
    <x v="15"/>
    <s v="800224808      "/>
    <n v="0"/>
    <n v="122000"/>
    <n v="-122000"/>
    <s v="002210"/>
    <s v="0 "/>
    <s v="PENSIÓN EMPLEADO"/>
    <s v="1073169923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80101    "/>
    <s v="0           "/>
    <s v="0           "/>
    <s v="0           "/>
    <s v="0           "/>
    <s v="0           "/>
    <s v="0           "/>
    <s v="0           "/>
    <x v="40"/>
    <s v="NOMINAS        "/>
    <n v="450000"/>
    <n v="0"/>
    <n v="450000"/>
    <s v="100002"/>
    <s v="0 "/>
    <s v="AUXILIO DE RODAJE"/>
    <s v="1073169923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80101    "/>
    <s v="0           "/>
    <s v="0           "/>
    <s v="0           "/>
    <s v="0           "/>
    <s v="0           "/>
    <s v="0           "/>
    <s v="0           "/>
    <x v="30"/>
    <s v="1073169923     "/>
    <n v="0"/>
    <n v="23203"/>
    <n v="-23203"/>
    <s v="200004"/>
    <s v="0 "/>
    <s v="DESCUENTO POLIZA DE VIDA"/>
    <s v="1073169923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80101    "/>
    <s v="0           "/>
    <s v="0           "/>
    <s v="0           "/>
    <s v="0           "/>
    <s v="0           "/>
    <s v="0           "/>
    <s v="0           "/>
    <x v="29"/>
    <s v="1073169923     "/>
    <n v="0"/>
    <n v="488668"/>
    <n v="-488668"/>
    <s v="200003"/>
    <s v="0 "/>
    <s v="PRESTAMO EMPRESA"/>
    <s v="1073169923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80101    "/>
    <s v="0           "/>
    <s v="0           "/>
    <s v="0           "/>
    <s v="0           "/>
    <s v="0           "/>
    <s v="0           "/>
    <s v="0           "/>
    <x v="30"/>
    <s v="1073169923     "/>
    <n v="0"/>
    <n v="8890"/>
    <n v="-8890"/>
    <s v="200005"/>
    <s v="0 "/>
    <s v="PLAN EXEQUIAS"/>
    <s v="1073169923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80101    "/>
    <s v="0           "/>
    <s v="0           "/>
    <s v="0           "/>
    <s v="0           "/>
    <s v="0           "/>
    <s v="0           "/>
    <s v="0           "/>
    <x v="24"/>
    <s v="800224808      "/>
    <n v="366000"/>
    <n v="0"/>
    <n v="366000"/>
    <s v="002221"/>
    <s v="0 "/>
    <s v="PENSIÓN PATRONO                                   "/>
    <s v="1073169923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80101    "/>
    <s v="0           "/>
    <s v="0           "/>
    <s v="0           "/>
    <s v="0           "/>
    <s v="0           "/>
    <s v="0           "/>
    <s v="0           "/>
    <x v="15"/>
    <s v="800224808      "/>
    <n v="0"/>
    <n v="366000"/>
    <n v="-366000"/>
    <s v="002221"/>
    <s v="0 "/>
    <s v="PENSIÓN PATRONO                                   "/>
    <s v="1073169923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20501    "/>
    <s v="0           "/>
    <s v="0           "/>
    <s v="0           "/>
    <s v="0           "/>
    <s v="0           "/>
    <s v="0           "/>
    <s v="0           "/>
    <x v="24"/>
    <s v="900336004      "/>
    <n v="336380"/>
    <n v="0"/>
    <n v="336380"/>
    <s v="002221"/>
    <s v="0 "/>
    <s v="PENSIÓN PATRONO                                   "/>
    <s v="1073676032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20501    "/>
    <s v="0           "/>
    <s v="0           "/>
    <s v="0           "/>
    <s v="0           "/>
    <s v="0           "/>
    <s v="0           "/>
    <s v="0           "/>
    <x v="15"/>
    <s v="900336004      "/>
    <n v="0"/>
    <n v="336380"/>
    <n v="-336380"/>
    <s v="002221"/>
    <s v="0 "/>
    <s v="PENSIÓN PATRONO                                   "/>
    <s v="1073676032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20501    "/>
    <s v="0           "/>
    <s v="0           "/>
    <s v="0           "/>
    <s v="0           "/>
    <s v="0           "/>
    <s v="0           "/>
    <s v="0           "/>
    <x v="23"/>
    <s v="NOMINAS        "/>
    <n v="2803000"/>
    <n v="0"/>
    <n v="2803000"/>
    <s v="001050"/>
    <s v="0 "/>
    <s v="SALARIO                                     "/>
    <s v="1073676032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20501    "/>
    <s v="0           "/>
    <s v="0           "/>
    <s v="0           "/>
    <s v="0           "/>
    <s v="0           "/>
    <s v="0           "/>
    <s v="0           "/>
    <x v="35"/>
    <s v="900156264      "/>
    <n v="80"/>
    <n v="0"/>
    <n v="80"/>
    <s v="002220"/>
    <s v="0 "/>
    <s v="SALUD PATRONO                                     "/>
    <s v="1073676032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20501    "/>
    <s v="0           "/>
    <s v="0           "/>
    <s v="0           "/>
    <s v="0           "/>
    <s v="0           "/>
    <s v="0           "/>
    <s v="0           "/>
    <x v="14"/>
    <s v="900156264      "/>
    <n v="0"/>
    <n v="80"/>
    <n v="-80"/>
    <s v="002220"/>
    <s v="0 "/>
    <s v="SALUD PATRONO                                     "/>
    <s v="1073676032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20501    "/>
    <s v="0           "/>
    <s v="0           "/>
    <s v="0           "/>
    <s v="0           "/>
    <s v="0           "/>
    <s v="0           "/>
    <s v="0           "/>
    <x v="25"/>
    <s v="890903790      "/>
    <n v="68300"/>
    <n v="0"/>
    <n v="68300"/>
    <s v="002222"/>
    <s v="0 "/>
    <s v="RIESGO PROFESIONAL                                "/>
    <s v="1073676032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20501    "/>
    <s v="0           "/>
    <s v="0           "/>
    <s v="0           "/>
    <s v="0           "/>
    <s v="0           "/>
    <s v="0           "/>
    <s v="0           "/>
    <x v="19"/>
    <s v="890903790      "/>
    <n v="0"/>
    <n v="68300"/>
    <n v="-68300"/>
    <s v="002222"/>
    <s v="0 "/>
    <s v="RIESGO PROFESIONAL                                "/>
    <s v="1073676032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20501    "/>
    <s v="0           "/>
    <s v="0           "/>
    <s v="0           "/>
    <s v="0           "/>
    <s v="0           "/>
    <s v="0           "/>
    <s v="0           "/>
    <x v="22"/>
    <s v="NOMINAS        "/>
    <n v="0"/>
    <n v="2578760"/>
    <n v="-2578760"/>
    <s v="999901"/>
    <s v="0 "/>
    <s v="NETO A PAGAR"/>
    <s v="1073676032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20501    "/>
    <s v="0           "/>
    <s v="0           "/>
    <s v="0           "/>
    <s v="0           "/>
    <s v="0           "/>
    <s v="0           "/>
    <s v="0           "/>
    <x v="14"/>
    <s v="900156264      "/>
    <n v="0"/>
    <n v="112120"/>
    <n v="-112120"/>
    <s v="002205"/>
    <s v="0 "/>
    <s v="SALUD EMPLEADO"/>
    <s v="1073676032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20501    "/>
    <s v="0           "/>
    <s v="0           "/>
    <s v="0           "/>
    <s v="0           "/>
    <s v="0           "/>
    <s v="0           "/>
    <s v="0           "/>
    <x v="26"/>
    <s v="860007336      "/>
    <n v="112200"/>
    <n v="0"/>
    <n v="112200"/>
    <s v="002910"/>
    <s v="0 "/>
    <s v="APORTE CAJA COMPENSACIÓN                          "/>
    <s v="1073676032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20501    "/>
    <s v="0           "/>
    <s v="0           "/>
    <s v="0           "/>
    <s v="0           "/>
    <s v="0           "/>
    <s v="0           "/>
    <s v="0           "/>
    <x v="21"/>
    <s v="860007336      "/>
    <n v="0"/>
    <n v="112200"/>
    <n v="-112200"/>
    <s v="002910"/>
    <s v="0 "/>
    <s v="APORTE CAJA COMPENSACIÓN                          "/>
    <s v="1073676032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20501    "/>
    <s v="0           "/>
    <s v="0           "/>
    <s v="0           "/>
    <s v="0           "/>
    <s v="0           "/>
    <s v="0           "/>
    <s v="0           "/>
    <x v="15"/>
    <s v="900336004      "/>
    <n v="0"/>
    <n v="112120"/>
    <n v="-112120"/>
    <s v="002210"/>
    <s v="0 "/>
    <s v="PENSIÓN EMPLEADO"/>
    <s v="1073676032  "/>
    <n v="72868"/>
    <d v="2024-05-31T00:00:00"/>
    <m/>
    <n v="0"/>
    <s v="24053101-3    "/>
    <s v="2024"/>
    <s v="05"/>
    <d v="2024-05-31T00:00:00"/>
  </r>
  <r>
    <s v="01"/>
    <s v="800"/>
    <s v="U900 "/>
    <s v="01 "/>
    <s v="102"/>
    <s v="40101     "/>
    <s v="0           "/>
    <s v="0           "/>
    <s v="0           "/>
    <s v="0           "/>
    <s v="0           "/>
    <s v="0           "/>
    <s v="0           "/>
    <x v="20"/>
    <s v="860007336      "/>
    <n v="92600"/>
    <n v="0"/>
    <n v="92600"/>
    <s v="002910"/>
    <s v="0 "/>
    <s v="APORTE CAJA COMPENSACIÓN                          "/>
    <s v="1075628889  "/>
    <n v="72868"/>
    <d v="2024-05-31T00:00:00"/>
    <m/>
    <n v="0"/>
    <s v="24053101-3    "/>
    <s v="2024"/>
    <s v="05"/>
    <d v="2024-05-31T00:00:00"/>
  </r>
  <r>
    <s v="01"/>
    <s v="800"/>
    <s v="U900 "/>
    <s v="01 "/>
    <s v="102"/>
    <s v="40101     "/>
    <s v="0           "/>
    <s v="0           "/>
    <s v="0           "/>
    <s v="0           "/>
    <s v="0           "/>
    <s v="0           "/>
    <s v="0           "/>
    <x v="21"/>
    <s v="860007336      "/>
    <n v="0"/>
    <n v="92600"/>
    <n v="-92600"/>
    <s v="002910"/>
    <s v="0 "/>
    <s v="APORTE CAJA COMPENSACIÓN                          "/>
    <s v="1075628889  "/>
    <n v="72868"/>
    <d v="2024-05-31T00:00:00"/>
    <m/>
    <n v="0"/>
    <s v="24053101-3    "/>
    <s v="2024"/>
    <s v="05"/>
    <d v="2024-05-31T00:00:00"/>
  </r>
  <r>
    <s v="01"/>
    <s v="800"/>
    <s v="U900 "/>
    <s v="01 "/>
    <s v="102"/>
    <s v="40101     "/>
    <s v="0           "/>
    <s v="0           "/>
    <s v="0           "/>
    <s v="0           "/>
    <s v="0           "/>
    <s v="0           "/>
    <s v="0           "/>
    <x v="18"/>
    <s v="890903790      "/>
    <n v="56400"/>
    <n v="0"/>
    <n v="56400"/>
    <s v="002222"/>
    <s v="0 "/>
    <s v="RIESGO PROFESIONAL                                "/>
    <s v="1075628889  "/>
    <n v="72868"/>
    <d v="2024-05-31T00:00:00"/>
    <m/>
    <n v="0"/>
    <s v="24053101-3    "/>
    <s v="2024"/>
    <s v="05"/>
    <d v="2024-05-31T00:00:00"/>
  </r>
  <r>
    <s v="01"/>
    <s v="800"/>
    <s v="U900 "/>
    <s v="01 "/>
    <s v="102"/>
    <s v="40101     "/>
    <s v="0           "/>
    <s v="0           "/>
    <s v="0           "/>
    <s v="0           "/>
    <s v="0           "/>
    <s v="0           "/>
    <s v="0           "/>
    <x v="19"/>
    <s v="890903790      "/>
    <n v="0"/>
    <n v="56400"/>
    <n v="-56400"/>
    <s v="002222"/>
    <s v="0 "/>
    <s v="RIESGO PROFESIONAL                                "/>
    <s v="1075628889  "/>
    <n v="72868"/>
    <d v="2024-05-31T00:00:00"/>
    <m/>
    <n v="0"/>
    <s v="24053101-3    "/>
    <s v="2024"/>
    <s v="05"/>
    <d v="2024-05-31T00:00:00"/>
  </r>
  <r>
    <s v="01"/>
    <s v="800"/>
    <s v="800  "/>
    <s v="01 "/>
    <s v="102"/>
    <s v="40101     "/>
    <s v="0           "/>
    <s v="0           "/>
    <s v="0           "/>
    <s v="0           "/>
    <s v="0           "/>
    <s v="0           "/>
    <s v="0           "/>
    <x v="14"/>
    <s v="800251440      "/>
    <n v="0"/>
    <n v="92507"/>
    <n v="-92507"/>
    <s v="002205"/>
    <s v="0 "/>
    <s v="SALUD EMPLEADO"/>
    <s v="1075628889  "/>
    <n v="72868"/>
    <d v="2024-05-31T00:00:00"/>
    <m/>
    <n v="0"/>
    <s v="24053101-3    "/>
    <s v="2024"/>
    <s v="05"/>
    <d v="2024-05-31T00:00:00"/>
  </r>
  <r>
    <s v="01"/>
    <s v="800"/>
    <s v="800  "/>
    <s v="01 "/>
    <s v="102"/>
    <s v="40101     "/>
    <s v="0           "/>
    <s v="0           "/>
    <s v="0           "/>
    <s v="0           "/>
    <s v="0           "/>
    <s v="0           "/>
    <s v="0           "/>
    <x v="15"/>
    <s v="800224808      "/>
    <n v="0"/>
    <n v="92507"/>
    <n v="-92507"/>
    <s v="002210"/>
    <s v="0 "/>
    <s v="PENSIÓN EMPLEADO"/>
    <s v="1075628889  "/>
    <n v="72868"/>
    <d v="2024-05-31T00:00:00"/>
    <m/>
    <n v="0"/>
    <s v="24053101-3    "/>
    <s v="2024"/>
    <s v="05"/>
    <d v="2024-05-31T00:00:00"/>
  </r>
  <r>
    <s v="01"/>
    <s v="800"/>
    <s v="800  "/>
    <s v="01 "/>
    <s v="102"/>
    <s v="40101     "/>
    <s v="0           "/>
    <s v="0           "/>
    <s v="0           "/>
    <s v="0           "/>
    <s v="0           "/>
    <s v="0           "/>
    <s v="0           "/>
    <x v="22"/>
    <s v="NOMINAS        "/>
    <n v="0"/>
    <n v="2283300"/>
    <n v="-2283300"/>
    <s v="999901"/>
    <s v="0 "/>
    <s v="NETO A PAGAR"/>
    <s v="1075628889  "/>
    <n v="72868"/>
    <d v="2024-05-31T00:00:00"/>
    <m/>
    <n v="0"/>
    <s v="24053101-3    "/>
    <s v="2024"/>
    <s v="05"/>
    <d v="2024-05-31T00:00:00"/>
  </r>
  <r>
    <s v="01"/>
    <s v="800"/>
    <s v="800  "/>
    <s v="01 "/>
    <s v="102"/>
    <s v="40101     "/>
    <s v="0           "/>
    <s v="0           "/>
    <s v="0           "/>
    <s v="0           "/>
    <s v="0           "/>
    <s v="0           "/>
    <s v="0           "/>
    <x v="27"/>
    <s v="NOMINAS        "/>
    <n v="162000"/>
    <n v="0"/>
    <n v="162000"/>
    <s v="001300"/>
    <s v="0 "/>
    <s v="AUXILIO DE TRANSPORTE "/>
    <s v="1075628889  "/>
    <n v="72868"/>
    <d v="2024-05-31T00:00:00"/>
    <m/>
    <n v="0"/>
    <s v="24053101-3    "/>
    <s v="2024"/>
    <s v="05"/>
    <d v="2024-05-31T00:00:00"/>
  </r>
  <r>
    <s v="01"/>
    <s v="800"/>
    <s v="U900 "/>
    <s v="01 "/>
    <s v="102"/>
    <s v="40101     "/>
    <s v="0           "/>
    <s v="0           "/>
    <s v="0           "/>
    <s v="0           "/>
    <s v="0           "/>
    <s v="0           "/>
    <s v="0           "/>
    <x v="16"/>
    <s v="800251440      "/>
    <n v="93"/>
    <n v="0"/>
    <n v="93"/>
    <s v="002220"/>
    <s v="0 "/>
    <s v="SALUD PATRONO                                     "/>
    <s v="1075628889  "/>
    <n v="72868"/>
    <d v="2024-05-31T00:00:00"/>
    <m/>
    <n v="0"/>
    <s v="24053101-3    "/>
    <s v="2024"/>
    <s v="05"/>
    <d v="2024-05-31T00:00:00"/>
  </r>
  <r>
    <s v="01"/>
    <s v="800"/>
    <s v="U900 "/>
    <s v="01 "/>
    <s v="102"/>
    <s v="40101     "/>
    <s v="0           "/>
    <s v="0           "/>
    <s v="0           "/>
    <s v="0           "/>
    <s v="0           "/>
    <s v="0           "/>
    <s v="0           "/>
    <x v="14"/>
    <s v="800251440      "/>
    <n v="0"/>
    <n v="93"/>
    <n v="-93"/>
    <s v="002220"/>
    <s v="0 "/>
    <s v="SALUD PATRONO                                     "/>
    <s v="1075628889  "/>
    <n v="72868"/>
    <d v="2024-05-31T00:00:00"/>
    <m/>
    <n v="0"/>
    <s v="24053101-3    "/>
    <s v="2024"/>
    <s v="05"/>
    <d v="2024-05-31T00:00:00"/>
  </r>
  <r>
    <s v="01"/>
    <s v="800"/>
    <s v="800  "/>
    <s v="01 "/>
    <s v="102"/>
    <s v="40101     "/>
    <s v="0           "/>
    <s v="0           "/>
    <s v="0           "/>
    <s v="0           "/>
    <s v="0           "/>
    <s v="0           "/>
    <s v="0           "/>
    <x v="13"/>
    <s v="NOMINAS        "/>
    <n v="122664"/>
    <n v="0"/>
    <n v="122664"/>
    <s v="100020"/>
    <s v="0 "/>
    <s v="RECARGO DOMINICAL DIURNO"/>
    <s v="1075628889  "/>
    <n v="72868"/>
    <d v="2024-05-31T00:00:00"/>
    <m/>
    <n v="0"/>
    <s v="24053101-3    "/>
    <s v="2024"/>
    <s v="05"/>
    <d v="2024-05-31T00:00:00"/>
  </r>
  <r>
    <s v="01"/>
    <s v="800"/>
    <s v="800  "/>
    <s v="01 "/>
    <s v="102"/>
    <s v="40101     "/>
    <s v="0           "/>
    <s v="0           "/>
    <s v="0           "/>
    <s v="0           "/>
    <s v="0           "/>
    <s v="0           "/>
    <s v="0           "/>
    <x v="28"/>
    <s v="NOMINAS        "/>
    <n v="131000"/>
    <n v="0"/>
    <n v="131000"/>
    <s v="100004"/>
    <s v="0 "/>
    <s v="BONIFICACIÓN SALARIAL"/>
    <s v="1075628889  "/>
    <n v="72868"/>
    <d v="2024-05-31T00:00:00"/>
    <m/>
    <n v="0"/>
    <s v="24053101-3    "/>
    <s v="2024"/>
    <s v="05"/>
    <d v="2024-05-31T00:00:00"/>
  </r>
  <r>
    <s v="01"/>
    <s v="800"/>
    <s v="800  "/>
    <s v="01 "/>
    <s v="102"/>
    <s v="40101     "/>
    <s v="0           "/>
    <s v="0           "/>
    <s v="0           "/>
    <s v="0           "/>
    <s v="0           "/>
    <s v="0           "/>
    <s v="0           "/>
    <x v="12"/>
    <s v="NOMINAS        "/>
    <n v="2059000"/>
    <n v="0"/>
    <n v="2059000"/>
    <s v="001050"/>
    <s v="0 "/>
    <s v="SALARIO                                     "/>
    <s v="1075628889  "/>
    <n v="72868"/>
    <d v="2024-05-31T00:00:00"/>
    <m/>
    <n v="0"/>
    <s v="24053101-3    "/>
    <s v="2024"/>
    <s v="05"/>
    <d v="2024-05-31T00:00:00"/>
  </r>
  <r>
    <s v="01"/>
    <s v="800"/>
    <s v="U900 "/>
    <s v="01 "/>
    <s v="102"/>
    <s v="40101     "/>
    <s v="0           "/>
    <s v="0           "/>
    <s v="0           "/>
    <s v="0           "/>
    <s v="0           "/>
    <s v="0           "/>
    <s v="0           "/>
    <x v="17"/>
    <s v="800224808      "/>
    <n v="277593"/>
    <n v="0"/>
    <n v="277593"/>
    <s v="002221"/>
    <s v="0 "/>
    <s v="PENSIÓN PATRONO                                   "/>
    <s v="1075628889  "/>
    <n v="72868"/>
    <d v="2024-05-31T00:00:00"/>
    <m/>
    <n v="0"/>
    <s v="24053101-3    "/>
    <s v="2024"/>
    <s v="05"/>
    <d v="2024-05-31T00:00:00"/>
  </r>
  <r>
    <s v="01"/>
    <s v="800"/>
    <s v="U900 "/>
    <s v="01 "/>
    <s v="102"/>
    <s v="40101     "/>
    <s v="0           "/>
    <s v="0           "/>
    <s v="0           "/>
    <s v="0           "/>
    <s v="0           "/>
    <s v="0           "/>
    <s v="0           "/>
    <x v="15"/>
    <s v="800224808      "/>
    <n v="0"/>
    <n v="277593"/>
    <n v="-277593"/>
    <s v="002221"/>
    <s v="0 "/>
    <s v="PENSIÓN PATRONO                                   "/>
    <s v="1075628889  "/>
    <n v="72868"/>
    <d v="2024-05-31T00:00:00"/>
    <m/>
    <n v="0"/>
    <s v="24053101-3    "/>
    <s v="2024"/>
    <s v="05"/>
    <d v="2024-05-31T00:00:00"/>
  </r>
  <r>
    <s v="01"/>
    <s v="800"/>
    <s v="800  "/>
    <s v="01 "/>
    <s v="102"/>
    <s v="40101     "/>
    <s v="0           "/>
    <s v="0           "/>
    <s v="0           "/>
    <s v="0           "/>
    <s v="0           "/>
    <s v="0           "/>
    <s v="0           "/>
    <x v="30"/>
    <s v="1075628889     "/>
    <n v="0"/>
    <n v="6350"/>
    <n v="-6350"/>
    <s v="200005"/>
    <s v="0 "/>
    <s v="PLAN EXEQUIAS"/>
    <s v="1075628889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130     "/>
    <s v="0           "/>
    <s v="0           "/>
    <s v="0           "/>
    <s v="0           "/>
    <s v="0           "/>
    <s v="0           "/>
    <s v="0           "/>
    <x v="12"/>
    <s v="NOMINAS        "/>
    <n v="1300000"/>
    <n v="0"/>
    <n v="1300000"/>
    <s v="001050"/>
    <s v="0 "/>
    <s v="SALARIO                                     "/>
    <s v="1088267043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130     "/>
    <s v="0           "/>
    <s v="0           "/>
    <s v="0           "/>
    <s v="0           "/>
    <s v="0           "/>
    <s v="0           "/>
    <s v="0           "/>
    <x v="27"/>
    <s v="NOMINAS        "/>
    <n v="162000"/>
    <n v="0"/>
    <n v="162000"/>
    <s v="001300"/>
    <s v="0 "/>
    <s v="AUXILIO DE TRANSPORTE "/>
    <s v="1088267043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130     "/>
    <s v="0           "/>
    <s v="0           "/>
    <s v="0           "/>
    <s v="0           "/>
    <s v="0           "/>
    <s v="0           "/>
    <s v="0           "/>
    <x v="14"/>
    <s v="800130907      "/>
    <n v="0"/>
    <n v="52000"/>
    <n v="-52000"/>
    <s v="002205"/>
    <s v="0 "/>
    <s v="SALUD EMPLEADO"/>
    <s v="1088267043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130     "/>
    <s v="0           "/>
    <s v="0           "/>
    <s v="0           "/>
    <s v="0           "/>
    <s v="0           "/>
    <s v="0           "/>
    <s v="0           "/>
    <x v="17"/>
    <s v="800224808      "/>
    <n v="156000"/>
    <n v="0"/>
    <n v="156000"/>
    <s v="002221"/>
    <s v="0 "/>
    <s v="PENSIÓN PATRONO                                   "/>
    <s v="1088267043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130     "/>
    <s v="0           "/>
    <s v="0           "/>
    <s v="0           "/>
    <s v="0           "/>
    <s v="0           "/>
    <s v="0           "/>
    <s v="0           "/>
    <x v="15"/>
    <s v="800224808      "/>
    <n v="0"/>
    <n v="156000"/>
    <n v="-156000"/>
    <s v="002221"/>
    <s v="0 "/>
    <s v="PENSIÓN PATRONO                                   "/>
    <s v="1088267043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130     "/>
    <s v="0           "/>
    <s v="0           "/>
    <s v="0           "/>
    <s v="0           "/>
    <s v="0           "/>
    <s v="0           "/>
    <s v="0           "/>
    <x v="18"/>
    <s v="890903790      "/>
    <n v="31700"/>
    <n v="0"/>
    <n v="31700"/>
    <s v="002222"/>
    <s v="0 "/>
    <s v="RIESGO PROFESIONAL                                "/>
    <s v="1088267043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130     "/>
    <s v="0           "/>
    <s v="0           "/>
    <s v="0           "/>
    <s v="0           "/>
    <s v="0           "/>
    <s v="0           "/>
    <s v="0           "/>
    <x v="19"/>
    <s v="890903790      "/>
    <n v="0"/>
    <n v="31700"/>
    <n v="-31700"/>
    <s v="002222"/>
    <s v="0 "/>
    <s v="RIESGO PROFESIONAL                                "/>
    <s v="1088267043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130     "/>
    <s v="0           "/>
    <s v="0           "/>
    <s v="0           "/>
    <s v="0           "/>
    <s v="0           "/>
    <s v="0           "/>
    <s v="0           "/>
    <x v="22"/>
    <s v="NOMINAS        "/>
    <n v="0"/>
    <n v="1358000"/>
    <n v="-1358000"/>
    <s v="999901"/>
    <s v="0 "/>
    <s v="NETO A PAGAR"/>
    <s v="1088267043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130     "/>
    <s v="0           "/>
    <s v="0           "/>
    <s v="0           "/>
    <s v="0           "/>
    <s v="0           "/>
    <s v="0           "/>
    <s v="0           "/>
    <x v="15"/>
    <s v="800224808      "/>
    <n v="0"/>
    <n v="52000"/>
    <n v="-52000"/>
    <s v="002210"/>
    <s v="0 "/>
    <s v="PENSIÓN EMPLEADO"/>
    <s v="1088267043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130     "/>
    <s v="0           "/>
    <s v="0           "/>
    <s v="0           "/>
    <s v="0           "/>
    <s v="0           "/>
    <s v="0           "/>
    <s v="0           "/>
    <x v="20"/>
    <s v="860007336      "/>
    <n v="52000"/>
    <n v="0"/>
    <n v="52000"/>
    <s v="002910"/>
    <s v="0 "/>
    <s v="APORTE CAJA COMPENSACIÓN                          "/>
    <s v="1088267043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130     "/>
    <s v="0           "/>
    <s v="0           "/>
    <s v="0           "/>
    <s v="0           "/>
    <s v="0           "/>
    <s v="0           "/>
    <s v="0           "/>
    <x v="21"/>
    <s v="860007336      "/>
    <n v="0"/>
    <n v="52000"/>
    <n v="-52000"/>
    <s v="002910"/>
    <s v="0 "/>
    <s v="APORTE CAJA COMPENSACIÓN                          "/>
    <s v="1088267043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20201    "/>
    <s v="0           "/>
    <s v="0           "/>
    <s v="0           "/>
    <s v="0           "/>
    <s v="0           "/>
    <s v="0           "/>
    <s v="0           "/>
    <x v="25"/>
    <s v="890903790      "/>
    <n v="101500"/>
    <n v="0"/>
    <n v="101500"/>
    <s v="002222"/>
    <s v="0 "/>
    <s v="RIESGO PROFESIONAL                                "/>
    <s v="1094907082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20201    "/>
    <s v="0           "/>
    <s v="0           "/>
    <s v="0           "/>
    <s v="0           "/>
    <s v="0           "/>
    <s v="0           "/>
    <s v="0           "/>
    <x v="19"/>
    <s v="890903790      "/>
    <n v="0"/>
    <n v="101500"/>
    <n v="-101500"/>
    <s v="002222"/>
    <s v="0 "/>
    <s v="RIESGO PROFESIONAL                                "/>
    <s v="1094907082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20201    "/>
    <s v="0           "/>
    <s v="0           "/>
    <s v="0           "/>
    <s v="0           "/>
    <s v="0           "/>
    <s v="0           "/>
    <s v="0           "/>
    <x v="14"/>
    <s v="800251440      "/>
    <n v="0"/>
    <n v="166667"/>
    <n v="-166667"/>
    <s v="002205"/>
    <s v="0 "/>
    <s v="SALUD EMPLEADO"/>
    <s v="1094907082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20201    "/>
    <s v="0           "/>
    <s v="0           "/>
    <s v="0           "/>
    <s v="0           "/>
    <s v="0           "/>
    <s v="0           "/>
    <s v="0           "/>
    <x v="26"/>
    <s v="860007336      "/>
    <n v="166700"/>
    <n v="0"/>
    <n v="166700"/>
    <s v="002910"/>
    <s v="0 "/>
    <s v="APORTE CAJA COMPENSACIÓN                          "/>
    <s v="1094907082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20201    "/>
    <s v="0           "/>
    <s v="0           "/>
    <s v="0           "/>
    <s v="0           "/>
    <s v="0           "/>
    <s v="0           "/>
    <s v="0           "/>
    <x v="21"/>
    <s v="860007336      "/>
    <n v="0"/>
    <n v="166700"/>
    <n v="-166700"/>
    <s v="002910"/>
    <s v="0 "/>
    <s v="APORTE CAJA COMPENSACIÓN                          "/>
    <s v="1094907082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20201    "/>
    <s v="0           "/>
    <s v="0           "/>
    <s v="0           "/>
    <s v="0           "/>
    <s v="0           "/>
    <s v="0           "/>
    <s v="0           "/>
    <x v="22"/>
    <s v="NOMINAS        "/>
    <n v="0"/>
    <n v="3833333"/>
    <n v="-3833333"/>
    <s v="999901"/>
    <s v="0 "/>
    <s v="NETO A PAGAR"/>
    <s v="1094907082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20201    "/>
    <s v="0           "/>
    <s v="0           "/>
    <s v="0           "/>
    <s v="0           "/>
    <s v="0           "/>
    <s v="0           "/>
    <s v="0           "/>
    <x v="15"/>
    <s v="900336004      "/>
    <n v="0"/>
    <n v="166667"/>
    <n v="-166667"/>
    <s v="002210"/>
    <s v="0 "/>
    <s v="PENSIÓN EMPLEADO"/>
    <s v="1094907082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20201    "/>
    <s v="0           "/>
    <s v="0           "/>
    <s v="0           "/>
    <s v="0           "/>
    <s v="0           "/>
    <s v="0           "/>
    <s v="0           "/>
    <x v="23"/>
    <s v="NOMINAS        "/>
    <n v="4166667"/>
    <n v="0"/>
    <n v="4166667"/>
    <s v="001050"/>
    <s v="0 "/>
    <s v="SALARIO                                     "/>
    <s v="1094907082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20201    "/>
    <s v="0           "/>
    <s v="0           "/>
    <s v="0           "/>
    <s v="0           "/>
    <s v="0           "/>
    <s v="0           "/>
    <s v="0           "/>
    <x v="35"/>
    <s v="800251440      "/>
    <n v="33"/>
    <n v="0"/>
    <n v="33"/>
    <s v="002220"/>
    <s v="0 "/>
    <s v="SALUD PATRONO                                     "/>
    <s v="1094907082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20201    "/>
    <s v="0           "/>
    <s v="0           "/>
    <s v="0           "/>
    <s v="0           "/>
    <s v="0           "/>
    <s v="0           "/>
    <s v="0           "/>
    <x v="14"/>
    <s v="800251440      "/>
    <n v="0"/>
    <n v="33"/>
    <n v="-33"/>
    <s v="002220"/>
    <s v="0 "/>
    <s v="SALUD PATRONO                                     "/>
    <s v="1094907082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20201    "/>
    <s v="0           "/>
    <s v="0           "/>
    <s v="0           "/>
    <s v="0           "/>
    <s v="0           "/>
    <s v="0           "/>
    <s v="0           "/>
    <x v="24"/>
    <s v="900336004      "/>
    <n v="500033"/>
    <n v="0"/>
    <n v="500033"/>
    <s v="002221"/>
    <s v="0 "/>
    <s v="PENSIÓN PATRONO                                   "/>
    <s v="1094907082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20201    "/>
    <s v="0           "/>
    <s v="0           "/>
    <s v="0           "/>
    <s v="0           "/>
    <s v="0           "/>
    <s v="0           "/>
    <s v="0           "/>
    <x v="15"/>
    <s v="900336004      "/>
    <n v="0"/>
    <n v="500033"/>
    <n v="-500033"/>
    <s v="002221"/>
    <s v="0 "/>
    <s v="PENSIÓN PATRONO                                   "/>
    <s v="1094907082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90401    "/>
    <s v="0           "/>
    <s v="0           "/>
    <s v="0           "/>
    <s v="0           "/>
    <s v="0           "/>
    <s v="0           "/>
    <s v="0           "/>
    <x v="24"/>
    <s v="800224808      "/>
    <n v="83117"/>
    <n v="0"/>
    <n v="83117"/>
    <s v="002221"/>
    <s v="0 "/>
    <s v="PENSIÓN PATRONO                                   "/>
    <s v="1105683887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90401    "/>
    <s v="0           "/>
    <s v="0           "/>
    <s v="0           "/>
    <s v="0           "/>
    <s v="0           "/>
    <s v="0           "/>
    <s v="0           "/>
    <x v="15"/>
    <s v="800224808      "/>
    <n v="0"/>
    <n v="83117"/>
    <n v="-83117"/>
    <s v="002221"/>
    <s v="0 "/>
    <s v="PENSIÓN PATRONO                                   "/>
    <s v="1105683887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90401    "/>
    <s v="0           "/>
    <s v="0           "/>
    <s v="0           "/>
    <s v="0           "/>
    <s v="0           "/>
    <s v="0           "/>
    <s v="0           "/>
    <x v="35"/>
    <s v="830003564      "/>
    <n v="17"/>
    <n v="0"/>
    <n v="17"/>
    <s v="002220"/>
    <s v="0 "/>
    <s v="SALUD PATRONO                                     "/>
    <s v="1105683887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90401    "/>
    <s v="0           "/>
    <s v="0           "/>
    <s v="0           "/>
    <s v="0           "/>
    <s v="0           "/>
    <s v="0           "/>
    <s v="0           "/>
    <x v="14"/>
    <s v="830003564      "/>
    <n v="0"/>
    <n v="17"/>
    <n v="-17"/>
    <s v="002220"/>
    <s v="0 "/>
    <s v="SALUD PATRONO                                     "/>
    <s v="1105683887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90401    "/>
    <s v="0           "/>
    <s v="0           "/>
    <s v="0           "/>
    <s v="0           "/>
    <s v="0           "/>
    <s v="0           "/>
    <s v="0           "/>
    <x v="33"/>
    <s v="NOMINAS        "/>
    <n v="75600"/>
    <n v="0"/>
    <n v="75600"/>
    <s v="001300"/>
    <s v="0 "/>
    <s v="AUXILIO DE TRANSPORTE "/>
    <s v="1105683887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90401    "/>
    <s v="0           "/>
    <s v="0           "/>
    <s v="0           "/>
    <s v="0           "/>
    <s v="0           "/>
    <s v="0           "/>
    <s v="0           "/>
    <x v="23"/>
    <s v="NOMINAS        "/>
    <n v="692067"/>
    <n v="0"/>
    <n v="692067"/>
    <s v="001050"/>
    <s v="0 "/>
    <s v="SALARIO                                     "/>
    <s v="1105683887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90401    "/>
    <s v="0           "/>
    <s v="0           "/>
    <s v="0           "/>
    <s v="0           "/>
    <s v="0           "/>
    <s v="0           "/>
    <s v="0           "/>
    <x v="15"/>
    <s v="800224808      "/>
    <n v="0"/>
    <n v="27683"/>
    <n v="-27683"/>
    <s v="002210"/>
    <s v="0 "/>
    <s v="PENSIÓN EMPLEADO"/>
    <s v="1105683887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90401    "/>
    <s v="0           "/>
    <s v="0           "/>
    <s v="0           "/>
    <s v="0           "/>
    <s v="0           "/>
    <s v="0           "/>
    <s v="0           "/>
    <x v="22"/>
    <s v="NOMINAS        "/>
    <n v="0"/>
    <n v="712301"/>
    <n v="-712301"/>
    <s v="999901"/>
    <s v="0 "/>
    <s v="NETO A PAGAR"/>
    <s v="1105683887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90401    "/>
    <s v="0           "/>
    <s v="0           "/>
    <s v="0           "/>
    <s v="0           "/>
    <s v="0           "/>
    <s v="0           "/>
    <s v="0           "/>
    <x v="26"/>
    <s v="860007336      "/>
    <n v="27700"/>
    <n v="0"/>
    <n v="27700"/>
    <s v="002910"/>
    <s v="0 "/>
    <s v="APORTE CAJA COMPENSACIÓN                          "/>
    <s v="1105683887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90401    "/>
    <s v="0           "/>
    <s v="0           "/>
    <s v="0           "/>
    <s v="0           "/>
    <s v="0           "/>
    <s v="0           "/>
    <s v="0           "/>
    <x v="21"/>
    <s v="860007336      "/>
    <n v="0"/>
    <n v="27700"/>
    <n v="-27700"/>
    <s v="002910"/>
    <s v="0 "/>
    <s v="APORTE CAJA COMPENSACIÓN                          "/>
    <s v="1105683887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90401    "/>
    <s v="0           "/>
    <s v="0           "/>
    <s v="0           "/>
    <s v="0           "/>
    <s v="0           "/>
    <s v="0           "/>
    <s v="0           "/>
    <x v="14"/>
    <s v="830003564      "/>
    <n v="0"/>
    <n v="27683"/>
    <n v="-27683"/>
    <s v="002205"/>
    <s v="0 "/>
    <s v="SALUD EMPLEADO"/>
    <s v="1105683887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90401    "/>
    <s v="0           "/>
    <s v="0           "/>
    <s v="0           "/>
    <s v="0           "/>
    <s v="0           "/>
    <s v="0           "/>
    <s v="0           "/>
    <x v="25"/>
    <s v="890903790      "/>
    <n v="16900"/>
    <n v="0"/>
    <n v="16900"/>
    <s v="002222"/>
    <s v="0 "/>
    <s v="RIESGO PROFESIONAL                                "/>
    <s v="1105683887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90401    "/>
    <s v="0           "/>
    <s v="0           "/>
    <s v="0           "/>
    <s v="0           "/>
    <s v="0           "/>
    <s v="0           "/>
    <s v="0           "/>
    <x v="19"/>
    <s v="890903790      "/>
    <n v="0"/>
    <n v="16900"/>
    <n v="-16900"/>
    <s v="002222"/>
    <s v="0 "/>
    <s v="RIESGO PROFESIONAL                                "/>
    <s v="1105683887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50101    "/>
    <s v="0           "/>
    <s v="0           "/>
    <s v="0           "/>
    <s v="0           "/>
    <s v="0           "/>
    <s v="0           "/>
    <s v="0           "/>
    <x v="25"/>
    <s v="890903790      "/>
    <n v="31700"/>
    <n v="0"/>
    <n v="31700"/>
    <s v="002222"/>
    <s v="0 "/>
    <s v="RIESGO PROFESIONAL                                "/>
    <s v="1105782092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50101    "/>
    <s v="0           "/>
    <s v="0           "/>
    <s v="0           "/>
    <s v="0           "/>
    <s v="0           "/>
    <s v="0           "/>
    <s v="0           "/>
    <x v="19"/>
    <s v="890903790      "/>
    <n v="0"/>
    <n v="31700"/>
    <n v="-31700"/>
    <s v="002222"/>
    <s v="0 "/>
    <s v="RIESGO PROFESIONAL                                "/>
    <s v="1105782092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50101    "/>
    <s v="0           "/>
    <s v="0           "/>
    <s v="0           "/>
    <s v="0           "/>
    <s v="0           "/>
    <s v="0           "/>
    <s v="0           "/>
    <x v="35"/>
    <s v="800130907      "/>
    <n v="39000"/>
    <n v="0"/>
    <n v="39000"/>
    <s v="002205"/>
    <s v="1 "/>
    <s v="SALUD EMPLEADO                                    "/>
    <s v="1105782092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50101    "/>
    <s v="0           "/>
    <s v="0           "/>
    <s v="0           "/>
    <s v="0           "/>
    <s v="0           "/>
    <s v="0           "/>
    <s v="0           "/>
    <x v="14"/>
    <s v="800130907      "/>
    <n v="0"/>
    <n v="39000"/>
    <n v="-39000"/>
    <s v="002205"/>
    <s v="1 "/>
    <s v="SALUD EMPLEADO                                    "/>
    <s v="1105782092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50101    "/>
    <s v="0           "/>
    <s v="0           "/>
    <s v="0           "/>
    <s v="0           "/>
    <s v="0           "/>
    <s v="0           "/>
    <s v="0           "/>
    <x v="22"/>
    <s v="NOMINAS        "/>
    <n v="0"/>
    <n v="975000"/>
    <n v="-975000"/>
    <s v="999901"/>
    <s v="0 "/>
    <s v="NETO A PAGAR"/>
    <s v="1105782092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50101    "/>
    <s v="0           "/>
    <s v="0           "/>
    <s v="0           "/>
    <s v="0           "/>
    <s v="0           "/>
    <s v="0           "/>
    <s v="0           "/>
    <x v="35"/>
    <s v="800130907      "/>
    <n v="123500"/>
    <n v="0"/>
    <n v="123500"/>
    <s v="002220"/>
    <s v="0 "/>
    <s v="SALUD PATRONO                                     "/>
    <s v="1105782092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50101    "/>
    <s v="0           "/>
    <s v="0           "/>
    <s v="0           "/>
    <s v="0           "/>
    <s v="0           "/>
    <s v="0           "/>
    <s v="0           "/>
    <x v="14"/>
    <s v="800130907      "/>
    <n v="0"/>
    <n v="123500"/>
    <n v="-123500"/>
    <s v="002220"/>
    <s v="0 "/>
    <s v="SALUD PATRONO                                     "/>
    <s v="1105782092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50101    "/>
    <s v="0           "/>
    <s v="0           "/>
    <s v="0           "/>
    <s v="0           "/>
    <s v="0           "/>
    <s v="0           "/>
    <s v="0           "/>
    <x v="46"/>
    <s v="NOMINAS        "/>
    <n v="975000"/>
    <n v="0"/>
    <n v="975000"/>
    <s v="001050"/>
    <s v="1 "/>
    <s v="APOYO SOSTENIMIENTO                               "/>
    <s v="1105782092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2     "/>
    <s v="0           "/>
    <s v="0           "/>
    <s v="0           "/>
    <s v="0           "/>
    <s v="0           "/>
    <s v="0           "/>
    <s v="0           "/>
    <x v="16"/>
    <s v="830003564      "/>
    <n v="27"/>
    <n v="0"/>
    <n v="27"/>
    <s v="002220"/>
    <s v="0 "/>
    <s v="SALUD PATRONO                                     "/>
    <s v="1110172948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2     "/>
    <s v="0           "/>
    <s v="0           "/>
    <s v="0           "/>
    <s v="0           "/>
    <s v="0           "/>
    <s v="0           "/>
    <s v="0           "/>
    <x v="14"/>
    <s v="830003564      "/>
    <n v="0"/>
    <n v="27"/>
    <n v="-27"/>
    <s v="002220"/>
    <s v="0 "/>
    <s v="SALUD PATRONO                                     "/>
    <s v="1110172948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2     "/>
    <s v="0           "/>
    <s v="0           "/>
    <s v="0           "/>
    <s v="0           "/>
    <s v="0           "/>
    <s v="0           "/>
    <s v="0           "/>
    <x v="12"/>
    <s v="NOMINAS        "/>
    <n v="2237000"/>
    <n v="0"/>
    <n v="2237000"/>
    <s v="001050"/>
    <s v="0 "/>
    <s v="SALARIO                                     "/>
    <s v="1110172948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2     "/>
    <s v="0           "/>
    <s v="0           "/>
    <s v="0           "/>
    <s v="0           "/>
    <s v="0           "/>
    <s v="0           "/>
    <s v="0           "/>
    <x v="13"/>
    <s v="NOMINAS        "/>
    <n v="266536"/>
    <n v="0"/>
    <n v="266536"/>
    <s v="100020"/>
    <s v="0 "/>
    <s v="RECARGO DOMINICAL DIURNO"/>
    <s v="1110172948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2     "/>
    <s v="0           "/>
    <s v="0           "/>
    <s v="0           "/>
    <s v="0           "/>
    <s v="0           "/>
    <s v="0           "/>
    <s v="0           "/>
    <x v="13"/>
    <s v="NOMINAS        "/>
    <n v="83293"/>
    <n v="0"/>
    <n v="83293"/>
    <s v="001060"/>
    <s v="0 "/>
    <s v="RECARGO NOCTURNO"/>
    <s v="1110172948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2     "/>
    <s v="0           "/>
    <s v="0           "/>
    <s v="0           "/>
    <s v="0           "/>
    <s v="0           "/>
    <s v="0           "/>
    <s v="0           "/>
    <x v="17"/>
    <s v="800224808      "/>
    <n v="310427"/>
    <n v="0"/>
    <n v="310427"/>
    <s v="002221"/>
    <s v="0 "/>
    <s v="PENSIÓN PATRONO                                   "/>
    <s v="1110172948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2     "/>
    <s v="0           "/>
    <s v="0           "/>
    <s v="0           "/>
    <s v="0           "/>
    <s v="0           "/>
    <s v="0           "/>
    <s v="0           "/>
    <x v="15"/>
    <s v="800224808      "/>
    <n v="0"/>
    <n v="310427"/>
    <n v="-310427"/>
    <s v="002221"/>
    <s v="0 "/>
    <s v="PENSIÓN PATRONO                                   "/>
    <s v="1110172948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2     "/>
    <s v="0           "/>
    <s v="0           "/>
    <s v="0           "/>
    <s v="0           "/>
    <s v="0           "/>
    <s v="0           "/>
    <s v="0           "/>
    <x v="18"/>
    <s v="890903790      "/>
    <n v="63100"/>
    <n v="0"/>
    <n v="63100"/>
    <s v="002222"/>
    <s v="0 "/>
    <s v="RIESGO PROFESIONAL                                "/>
    <s v="1110172948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2     "/>
    <s v="0           "/>
    <s v="0           "/>
    <s v="0           "/>
    <s v="0           "/>
    <s v="0           "/>
    <s v="0           "/>
    <s v="0           "/>
    <x v="19"/>
    <s v="890903790      "/>
    <n v="0"/>
    <n v="63100"/>
    <n v="-63100"/>
    <s v="002222"/>
    <s v="0 "/>
    <s v="RIESGO PROFESIONAL                                "/>
    <s v="1110172948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2     "/>
    <s v="0           "/>
    <s v="0           "/>
    <s v="0           "/>
    <s v="0           "/>
    <s v="0           "/>
    <s v="0           "/>
    <s v="0           "/>
    <x v="22"/>
    <s v="NOMINAS        "/>
    <n v="0"/>
    <n v="2541883"/>
    <n v="-2541883"/>
    <s v="999901"/>
    <s v="0 "/>
    <s v="NETO A PAGAR"/>
    <s v="1110172948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2     "/>
    <s v="0           "/>
    <s v="0           "/>
    <s v="0           "/>
    <s v="0           "/>
    <s v="0           "/>
    <s v="0           "/>
    <s v="0           "/>
    <x v="14"/>
    <s v="830003564      "/>
    <n v="0"/>
    <n v="103473"/>
    <n v="-103473"/>
    <s v="002205"/>
    <s v="0 "/>
    <s v="SALUD EMPLEADO"/>
    <s v="1110172948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2     "/>
    <s v="0           "/>
    <s v="0           "/>
    <s v="0           "/>
    <s v="0           "/>
    <s v="0           "/>
    <s v="0           "/>
    <s v="0           "/>
    <x v="27"/>
    <s v="NOMINAS        "/>
    <n v="162000"/>
    <n v="0"/>
    <n v="162000"/>
    <s v="001300"/>
    <s v="0 "/>
    <s v="AUXILIO DE TRANSPORTE "/>
    <s v="1110172948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2     "/>
    <s v="0           "/>
    <s v="0           "/>
    <s v="0           "/>
    <s v="0           "/>
    <s v="0           "/>
    <s v="0           "/>
    <s v="0           "/>
    <x v="15"/>
    <s v="800224808      "/>
    <n v="0"/>
    <n v="103473"/>
    <n v="-103473"/>
    <s v="002210"/>
    <s v="0 "/>
    <s v="PENSIÓN EMPLEADO"/>
    <s v="1110172948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2     "/>
    <s v="0           "/>
    <s v="0           "/>
    <s v="0           "/>
    <s v="0           "/>
    <s v="0           "/>
    <s v="0           "/>
    <s v="0           "/>
    <x v="20"/>
    <s v="860007336      "/>
    <n v="103500"/>
    <n v="0"/>
    <n v="103500"/>
    <s v="002910"/>
    <s v="0 "/>
    <s v="APORTE CAJA COMPENSACIÓN                          "/>
    <s v="1110172948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2     "/>
    <s v="0           "/>
    <s v="0           "/>
    <s v="0           "/>
    <s v="0           "/>
    <s v="0           "/>
    <s v="0           "/>
    <s v="0           "/>
    <x v="21"/>
    <s v="860007336      "/>
    <n v="0"/>
    <n v="103500"/>
    <n v="-103500"/>
    <s v="002910"/>
    <s v="0 "/>
    <s v="APORTE CAJA COMPENSACIÓN                          "/>
    <s v="1110172948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1     "/>
    <s v="0           "/>
    <s v="0           "/>
    <s v="0           "/>
    <s v="0           "/>
    <s v="0           "/>
    <s v="0           "/>
    <s v="0           "/>
    <x v="18"/>
    <s v="890903790      "/>
    <n v="53300"/>
    <n v="0"/>
    <n v="53300"/>
    <s v="002222"/>
    <s v="0 "/>
    <s v="RIESGO PROFESIONAL                                "/>
    <s v="11206645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1     "/>
    <s v="0           "/>
    <s v="0           "/>
    <s v="0           "/>
    <s v="0           "/>
    <s v="0           "/>
    <s v="0           "/>
    <s v="0           "/>
    <x v="19"/>
    <s v="890903790      "/>
    <n v="0"/>
    <n v="53300"/>
    <n v="-53300"/>
    <s v="002222"/>
    <s v="0 "/>
    <s v="RIESGO PROFESIONAL                                "/>
    <s v="11206645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1     "/>
    <s v="0           "/>
    <s v="0           "/>
    <s v="0           "/>
    <s v="0           "/>
    <s v="0           "/>
    <s v="0           "/>
    <s v="0           "/>
    <x v="20"/>
    <s v="860007336      "/>
    <n v="87500"/>
    <n v="0"/>
    <n v="87500"/>
    <s v="002910"/>
    <s v="0 "/>
    <s v="APORTE CAJA COMPENSACIÓN                          "/>
    <s v="11206645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1     "/>
    <s v="0           "/>
    <s v="0           "/>
    <s v="0           "/>
    <s v="0           "/>
    <s v="0           "/>
    <s v="0           "/>
    <s v="0           "/>
    <x v="21"/>
    <s v="860007336      "/>
    <n v="0"/>
    <n v="87500"/>
    <n v="-87500"/>
    <s v="002910"/>
    <s v="0 "/>
    <s v="APORTE CAJA COMPENSACIÓN                          "/>
    <s v="11206645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1     "/>
    <s v="0           "/>
    <s v="0           "/>
    <s v="0           "/>
    <s v="0           "/>
    <s v="0           "/>
    <s v="0           "/>
    <s v="0           "/>
    <x v="14"/>
    <s v="800130907      "/>
    <n v="0"/>
    <n v="87403"/>
    <n v="-87403"/>
    <s v="002205"/>
    <s v="0 "/>
    <s v="SALUD EMPLEADO"/>
    <s v="11206645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1     "/>
    <s v="0           "/>
    <s v="0           "/>
    <s v="0           "/>
    <s v="0           "/>
    <s v="0           "/>
    <s v="0           "/>
    <s v="0           "/>
    <x v="22"/>
    <s v="NOMINAS        "/>
    <n v="0"/>
    <n v="2622257"/>
    <n v="-2622257"/>
    <s v="999901"/>
    <s v="0 "/>
    <s v="NETO A PAGAR"/>
    <s v="11206645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1     "/>
    <s v="0           "/>
    <s v="0           "/>
    <s v="0           "/>
    <s v="0           "/>
    <s v="0           "/>
    <s v="0           "/>
    <s v="0           "/>
    <x v="13"/>
    <s v="NOMINAS        "/>
    <n v="105715"/>
    <n v="0"/>
    <n v="105715"/>
    <s v="100020"/>
    <s v="0 "/>
    <s v="RECARGO DOMINICAL DIURNO"/>
    <s v="11206645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1     "/>
    <s v="0           "/>
    <s v="0           "/>
    <s v="0           "/>
    <s v="0           "/>
    <s v="0           "/>
    <s v="0           "/>
    <s v="0           "/>
    <x v="16"/>
    <s v="800130907      "/>
    <n v="97"/>
    <n v="0"/>
    <n v="97"/>
    <s v="002220"/>
    <s v="0 "/>
    <s v="SALUD PATRONO                                     "/>
    <s v="11206645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1     "/>
    <s v="0           "/>
    <s v="0           "/>
    <s v="0           "/>
    <s v="0           "/>
    <s v="0           "/>
    <s v="0           "/>
    <s v="0           "/>
    <x v="14"/>
    <s v="800130907      "/>
    <n v="0"/>
    <n v="97"/>
    <n v="-97"/>
    <s v="002220"/>
    <s v="0 "/>
    <s v="SALUD PATRONO                                     "/>
    <s v="11206645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1     "/>
    <s v="0           "/>
    <s v="0           "/>
    <s v="0           "/>
    <s v="0           "/>
    <s v="0           "/>
    <s v="0           "/>
    <s v="0           "/>
    <x v="13"/>
    <s v="NOMINAS        "/>
    <n v="33225"/>
    <n v="0"/>
    <n v="33225"/>
    <s v="001060"/>
    <s v="0 "/>
    <s v="RECARGO NOCTURNO"/>
    <s v="11206645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1     "/>
    <s v="0           "/>
    <s v="0           "/>
    <s v="0           "/>
    <s v="0           "/>
    <s v="0           "/>
    <s v="0           "/>
    <s v="0           "/>
    <x v="17"/>
    <s v="800224808      "/>
    <n v="262297"/>
    <n v="0"/>
    <n v="262297"/>
    <s v="002221"/>
    <s v="0 "/>
    <s v="PENSIÓN PATRONO                                   "/>
    <s v="11206645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9001     "/>
    <s v="0           "/>
    <s v="0           "/>
    <s v="0           "/>
    <s v="0           "/>
    <s v="0           "/>
    <s v="0           "/>
    <s v="0           "/>
    <x v="15"/>
    <s v="800224808      "/>
    <n v="0"/>
    <n v="262297"/>
    <n v="-262297"/>
    <s v="002221"/>
    <s v="0 "/>
    <s v="PENSIÓN PATRONO                                   "/>
    <s v="11206645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1     "/>
    <s v="0           "/>
    <s v="0           "/>
    <s v="0           "/>
    <s v="0           "/>
    <s v="0           "/>
    <s v="0           "/>
    <s v="0           "/>
    <x v="27"/>
    <s v="NOMINAS        "/>
    <n v="162000"/>
    <n v="0"/>
    <n v="162000"/>
    <s v="001300"/>
    <s v="0 "/>
    <s v="AUXILIO DE TRANSPORTE "/>
    <s v="11206645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1     "/>
    <s v="0           "/>
    <s v="0           "/>
    <s v="0           "/>
    <s v="0           "/>
    <s v="0           "/>
    <s v="0           "/>
    <s v="0           "/>
    <x v="13"/>
    <s v="NOMINAS        "/>
    <n v="18123"/>
    <n v="0"/>
    <n v="18123"/>
    <s v="001066"/>
    <s v="0 "/>
    <s v="RECARGO NOCT. DOMINICAL "/>
    <s v="11206645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1     "/>
    <s v="0           "/>
    <s v="0           "/>
    <s v="0           "/>
    <s v="0           "/>
    <s v="0           "/>
    <s v="0           "/>
    <s v="0           "/>
    <x v="15"/>
    <s v="800224808      "/>
    <n v="0"/>
    <n v="87403"/>
    <n v="-87403"/>
    <s v="002210"/>
    <s v="0 "/>
    <s v="PENSIÓN EMPLEADO"/>
    <s v="11206645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1     "/>
    <s v="0           "/>
    <s v="0           "/>
    <s v="0           "/>
    <s v="0           "/>
    <s v="0           "/>
    <s v="0           "/>
    <s v="0           "/>
    <x v="31"/>
    <s v="NOMINAS        "/>
    <n v="450000"/>
    <n v="0"/>
    <n v="450000"/>
    <s v="100002"/>
    <s v="0 "/>
    <s v="AUXILIO DE RODAJE"/>
    <s v="11206645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9001     "/>
    <s v="0           "/>
    <s v="0           "/>
    <s v="0           "/>
    <s v="0           "/>
    <s v="0           "/>
    <s v="0           "/>
    <s v="0           "/>
    <x v="12"/>
    <s v="NOMINAS        "/>
    <n v="2028000"/>
    <n v="0"/>
    <n v="2028000"/>
    <s v="001050"/>
    <s v="0 "/>
    <s v="SALARIO                                     "/>
    <s v="11206645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28"/>
    <s v="NOMINAS        "/>
    <n v="26200"/>
    <n v="0"/>
    <n v="26200"/>
    <s v="100004"/>
    <s v="0 "/>
    <s v="BONIFICACIÓN SALARIAL"/>
    <s v="11206653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16"/>
    <s v="800130907      "/>
    <n v="179"/>
    <n v="0"/>
    <n v="179"/>
    <s v="002220"/>
    <s v="0 "/>
    <s v="SALUD PATRONO                                     "/>
    <s v="11206653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14"/>
    <s v="800130907      "/>
    <n v="0"/>
    <n v="179"/>
    <n v="-179"/>
    <s v="002220"/>
    <s v="0 "/>
    <s v="SALUD PATRONO                                     "/>
    <s v="11206653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10"/>
    <s v="11206653       "/>
    <n v="1471108"/>
    <n v="0"/>
    <n v="1471108"/>
    <s v="000050"/>
    <s v="0 "/>
    <s v="DÍAS HÁBILES EN VACACIONES                        "/>
    <s v="11206653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12"/>
    <s v="NOMINAS        "/>
    <n v="294222"/>
    <n v="0"/>
    <n v="294222"/>
    <s v="000051"/>
    <s v="0 "/>
    <s v="DÍAS NO HÁBILES EN VACACIONES                     "/>
    <s v="11206653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12"/>
    <s v="NOMINAS        "/>
    <n v="411800"/>
    <n v="0"/>
    <n v="411800"/>
    <s v="001050"/>
    <s v="0 "/>
    <s v="SALARIO                                     "/>
    <s v="11206653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30"/>
    <s v="11206653       "/>
    <n v="0"/>
    <n v="6350"/>
    <n v="-6350"/>
    <s v="200005"/>
    <s v="0 "/>
    <s v="PLAN EXEQUIAS"/>
    <s v="11206653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30"/>
    <s v="11206653       "/>
    <n v="0"/>
    <n v="13988"/>
    <n v="-13988"/>
    <s v="200004"/>
    <s v="0 "/>
    <s v="DESCUENTO POLIZA DE VIDA"/>
    <s v="11206653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17"/>
    <s v="900336004      "/>
    <n v="385679"/>
    <n v="0"/>
    <n v="385679"/>
    <s v="002221"/>
    <s v="0 "/>
    <s v="PENSIÓN PATRONO                                   "/>
    <s v="11206653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15"/>
    <s v="900336004      "/>
    <n v="0"/>
    <n v="385679"/>
    <n v="-385679"/>
    <s v="002221"/>
    <s v="0 "/>
    <s v="PENSIÓN PATRONO                                   "/>
    <s v="11206653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29"/>
    <s v="11206653       "/>
    <n v="0"/>
    <n v="457349"/>
    <n v="-457349"/>
    <s v="200003"/>
    <s v="0 "/>
    <s v="PRESTAMO EMPRESA"/>
    <s v="11206653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13"/>
    <s v="NOMINAS        "/>
    <n v="159463"/>
    <n v="0"/>
    <n v="159463"/>
    <s v="001060"/>
    <s v="0 "/>
    <s v="RECARGO NOCTURNO"/>
    <s v="11206653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13"/>
    <s v="NOMINAS        "/>
    <n v="245328"/>
    <n v="0"/>
    <n v="245328"/>
    <s v="100020"/>
    <s v="0 "/>
    <s v="RECARGO DOMINICAL DIURNO"/>
    <s v="11206653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27"/>
    <s v="NOMINAS        "/>
    <n v="32400"/>
    <n v="0"/>
    <n v="32400"/>
    <s v="001300"/>
    <s v="0 "/>
    <s v="AUXILIO DE TRANSPORTE "/>
    <s v="11206653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18"/>
    <s v="890903790      "/>
    <n v="20600"/>
    <n v="0"/>
    <n v="20600"/>
    <s v="002222"/>
    <s v="0 "/>
    <s v="RIESGO PROFESIONAL                                "/>
    <s v="11206653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19"/>
    <s v="890903790      "/>
    <n v="0"/>
    <n v="20600"/>
    <n v="-20600"/>
    <s v="002222"/>
    <s v="0 "/>
    <s v="RIESGO PROFESIONAL                                "/>
    <s v="11206653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22"/>
    <s v="NOMINAS        "/>
    <n v="0"/>
    <n v="1905792"/>
    <n v="-1905792"/>
    <s v="999901"/>
    <s v="0 "/>
    <s v="NETO A PAGAR"/>
    <s v="11206653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14"/>
    <s v="800130907      "/>
    <n v="0"/>
    <n v="128521"/>
    <n v="-128521"/>
    <s v="002205"/>
    <s v="0 "/>
    <s v="SALUD EMPLEADO"/>
    <s v="11206653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20"/>
    <s v="860007336      "/>
    <n v="104500"/>
    <n v="0"/>
    <n v="104500"/>
    <s v="002910"/>
    <s v="0 "/>
    <s v="APORTE CAJA COMPENSACIÓN                          "/>
    <s v="11206653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21"/>
    <s v="860007336      "/>
    <n v="0"/>
    <n v="104500"/>
    <n v="-104500"/>
    <s v="002910"/>
    <s v="0 "/>
    <s v="APORTE CAJA COMPENSACIÓN                          "/>
    <s v="11206653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15"/>
    <s v="900336004      "/>
    <n v="0"/>
    <n v="128521"/>
    <n v="-128521"/>
    <s v="002210"/>
    <s v="0 "/>
    <s v="PENSIÓN EMPLEADO"/>
    <s v="11206653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40101    "/>
    <s v="0           "/>
    <s v="0           "/>
    <s v="0           "/>
    <s v="0           "/>
    <s v="0           "/>
    <s v="0           "/>
    <s v="0           "/>
    <x v="26"/>
    <s v="860007336      "/>
    <n v="70700"/>
    <n v="0"/>
    <n v="70700"/>
    <s v="002910"/>
    <s v="0 "/>
    <s v="APORTE CAJA COMPENSACIÓN                          "/>
    <s v="11221061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40101    "/>
    <s v="0           "/>
    <s v="0           "/>
    <s v="0           "/>
    <s v="0           "/>
    <s v="0           "/>
    <s v="0           "/>
    <s v="0           "/>
    <x v="21"/>
    <s v="860007336      "/>
    <n v="0"/>
    <n v="70700"/>
    <n v="-70700"/>
    <s v="002910"/>
    <s v="0 "/>
    <s v="APORTE CAJA COMPENSACIÓN                          "/>
    <s v="11221061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40101    "/>
    <s v="0           "/>
    <s v="0           "/>
    <s v="0           "/>
    <s v="0           "/>
    <s v="0           "/>
    <s v="0           "/>
    <s v="0           "/>
    <x v="14"/>
    <s v="800130907      "/>
    <n v="0"/>
    <n v="70652"/>
    <n v="-70652"/>
    <s v="002205"/>
    <s v="0 "/>
    <s v="SALUD EMPLEADO"/>
    <s v="11221061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40101    "/>
    <s v="0           "/>
    <s v="0           "/>
    <s v="0           "/>
    <s v="0           "/>
    <s v="0           "/>
    <s v="0           "/>
    <s v="0           "/>
    <x v="25"/>
    <s v="890903790      "/>
    <n v="43100"/>
    <n v="0"/>
    <n v="43100"/>
    <s v="002222"/>
    <s v="0 "/>
    <s v="RIESGO PROFESIONAL                                "/>
    <s v="11221061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40101    "/>
    <s v="0           "/>
    <s v="0           "/>
    <s v="0           "/>
    <s v="0           "/>
    <s v="0           "/>
    <s v="0           "/>
    <s v="0           "/>
    <x v="19"/>
    <s v="890903790      "/>
    <n v="0"/>
    <n v="43100"/>
    <n v="-43100"/>
    <s v="002222"/>
    <s v="0 "/>
    <s v="RIESGO PROFESIONAL                                "/>
    <s v="11221061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40101    "/>
    <s v="0           "/>
    <s v="0           "/>
    <s v="0           "/>
    <s v="0           "/>
    <s v="0           "/>
    <s v="0           "/>
    <s v="0           "/>
    <x v="15"/>
    <s v="900336004      "/>
    <n v="0"/>
    <n v="70652"/>
    <n v="-70652"/>
    <s v="002210"/>
    <s v="0 "/>
    <s v="PENSIÓN EMPLEADO"/>
    <s v="11221061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40101    "/>
    <s v="0           "/>
    <s v="0           "/>
    <s v="0           "/>
    <s v="0           "/>
    <s v="0           "/>
    <s v="0           "/>
    <s v="0           "/>
    <x v="22"/>
    <s v="NOMINAS        "/>
    <n v="0"/>
    <n v="1747833"/>
    <n v="-1747833"/>
    <s v="999901"/>
    <s v="0 "/>
    <s v="NETO A PAGAR"/>
    <s v="11221061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40101    "/>
    <s v="0           "/>
    <s v="0           "/>
    <s v="0           "/>
    <s v="0           "/>
    <s v="0           "/>
    <s v="0           "/>
    <s v="0           "/>
    <x v="32"/>
    <s v="800215065      "/>
    <n v="0"/>
    <n v="18037"/>
    <n v="-18037"/>
    <s v="200028"/>
    <s v="0 "/>
    <s v="DESCUENTO COORSERPARK"/>
    <s v="11221061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40101    "/>
    <s v="0           "/>
    <s v="0           "/>
    <s v="0           "/>
    <s v="0           "/>
    <s v="0           "/>
    <s v="0           "/>
    <s v="0           "/>
    <x v="33"/>
    <s v="NOMINAS        "/>
    <n v="162000"/>
    <n v="0"/>
    <n v="162000"/>
    <s v="001300"/>
    <s v="0 "/>
    <s v="AUXILIO DE TRANSPORTE "/>
    <s v="11221061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40101    "/>
    <s v="0           "/>
    <s v="0           "/>
    <s v="0           "/>
    <s v="0           "/>
    <s v="0           "/>
    <s v="0           "/>
    <s v="0           "/>
    <x v="24"/>
    <s v="900336004      "/>
    <n v="212048"/>
    <n v="0"/>
    <n v="212048"/>
    <s v="002221"/>
    <s v="0 "/>
    <s v="PENSIÓN PATRONO                                   "/>
    <s v="11221061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40101    "/>
    <s v="0           "/>
    <s v="0           "/>
    <s v="0           "/>
    <s v="0           "/>
    <s v="0           "/>
    <s v="0           "/>
    <s v="0           "/>
    <x v="15"/>
    <s v="900336004      "/>
    <n v="0"/>
    <n v="212048"/>
    <n v="-212048"/>
    <s v="002221"/>
    <s v="0 "/>
    <s v="PENSIÓN PATRONO                                   "/>
    <s v="11221061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40101    "/>
    <s v="0           "/>
    <s v="0           "/>
    <s v="0           "/>
    <s v="0           "/>
    <s v="0           "/>
    <s v="0           "/>
    <s v="0           "/>
    <x v="30"/>
    <s v="11221061       "/>
    <n v="0"/>
    <n v="21137"/>
    <n v="-21137"/>
    <s v="200004"/>
    <s v="0 "/>
    <s v="DESCUENTO POLIZA DE VIDA"/>
    <s v="11221061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40101    "/>
    <s v="0           "/>
    <s v="0           "/>
    <s v="0           "/>
    <s v="0           "/>
    <s v="0           "/>
    <s v="0           "/>
    <s v="0           "/>
    <x v="23"/>
    <s v="NOMINAS        "/>
    <n v="1667000"/>
    <n v="0"/>
    <n v="1667000"/>
    <s v="001050"/>
    <s v="0 "/>
    <s v="SALARIO                                     "/>
    <s v="11221061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40101    "/>
    <s v="0           "/>
    <s v="0           "/>
    <s v="0           "/>
    <s v="0           "/>
    <s v="0           "/>
    <s v="0           "/>
    <s v="0           "/>
    <x v="35"/>
    <s v="800130907      "/>
    <n v="48"/>
    <n v="0"/>
    <n v="48"/>
    <s v="002220"/>
    <s v="0 "/>
    <s v="SALUD PATRONO                                     "/>
    <s v="11221061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040101    "/>
    <s v="0           "/>
    <s v="0           "/>
    <s v="0           "/>
    <s v="0           "/>
    <s v="0           "/>
    <s v="0           "/>
    <s v="0           "/>
    <x v="14"/>
    <s v="800130907      "/>
    <n v="0"/>
    <n v="48"/>
    <n v="-48"/>
    <s v="002220"/>
    <s v="0 "/>
    <s v="SALUD PATRONO                                     "/>
    <s v="11221061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040101    "/>
    <s v="0           "/>
    <s v="0           "/>
    <s v="0           "/>
    <s v="0           "/>
    <s v="0           "/>
    <s v="0           "/>
    <s v="0           "/>
    <x v="45"/>
    <s v="NOMINAS        "/>
    <n v="99311"/>
    <n v="0"/>
    <n v="99311"/>
    <s v="100020"/>
    <s v="0 "/>
    <s v="RECARGO DOMINICAL DIURNO"/>
    <s v="11221061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332     "/>
    <s v="0           "/>
    <s v="0           "/>
    <s v="0           "/>
    <s v="0           "/>
    <s v="0           "/>
    <s v="0           "/>
    <s v="0           "/>
    <x v="12"/>
    <s v="NOMINAS        "/>
    <n v="1300000"/>
    <n v="0"/>
    <n v="1300000"/>
    <s v="001050"/>
    <s v="0 "/>
    <s v="SALARIO                                     "/>
    <s v="11223084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332     "/>
    <s v="0           "/>
    <s v="0           "/>
    <s v="0           "/>
    <s v="0           "/>
    <s v="0           "/>
    <s v="0           "/>
    <s v="0           "/>
    <x v="16"/>
    <s v="800130907      "/>
    <n v="46"/>
    <n v="0"/>
    <n v="46"/>
    <s v="002220"/>
    <s v="0 "/>
    <s v="SALUD PATRONO                                     "/>
    <s v="11223084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332     "/>
    <s v="0           "/>
    <s v="0           "/>
    <s v="0           "/>
    <s v="0           "/>
    <s v="0           "/>
    <s v="0           "/>
    <s v="0           "/>
    <x v="14"/>
    <s v="800130907      "/>
    <n v="0"/>
    <n v="46"/>
    <n v="-46"/>
    <s v="002220"/>
    <s v="0 "/>
    <s v="SALUD PATRONO                                     "/>
    <s v="11223084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332     "/>
    <s v="0           "/>
    <s v="0           "/>
    <s v="0           "/>
    <s v="0           "/>
    <s v="0           "/>
    <s v="0           "/>
    <s v="0           "/>
    <x v="13"/>
    <s v="NOMINAS        "/>
    <n v="58085"/>
    <n v="0"/>
    <n v="58085"/>
    <s v="100001"/>
    <s v="0 "/>
    <s v="RECARGO FEST. NOCTURNO"/>
    <s v="11223084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332     "/>
    <s v="0           "/>
    <s v="0           "/>
    <s v="0           "/>
    <s v="0           "/>
    <s v="0           "/>
    <s v="0           "/>
    <s v="0           "/>
    <x v="30"/>
    <s v="11223084       "/>
    <n v="0"/>
    <n v="2540"/>
    <n v="-2540"/>
    <s v="200005"/>
    <s v="0 "/>
    <s v="PLAN EXEQUIAS"/>
    <s v="11223084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332     "/>
    <s v="0           "/>
    <s v="0           "/>
    <s v="0           "/>
    <s v="0           "/>
    <s v="0           "/>
    <s v="0           "/>
    <s v="0           "/>
    <x v="29"/>
    <s v="11223084       "/>
    <n v="0"/>
    <n v="257661"/>
    <n v="-257661"/>
    <s v="200003"/>
    <s v="0 "/>
    <s v="PRESTAMO EMPRESA"/>
    <s v="11223084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332     "/>
    <s v="0           "/>
    <s v="0           "/>
    <s v="0           "/>
    <s v="0           "/>
    <s v="0           "/>
    <s v="0           "/>
    <s v="0           "/>
    <x v="13"/>
    <s v="NOMINAS        "/>
    <n v="34851"/>
    <n v="0"/>
    <n v="34851"/>
    <s v="001066"/>
    <s v="0 "/>
    <s v="RECARGO NOCT. DOMINICAL "/>
    <s v="11223084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332     "/>
    <s v="0           "/>
    <s v="0           "/>
    <s v="0           "/>
    <s v="0           "/>
    <s v="0           "/>
    <s v="0           "/>
    <s v="0           "/>
    <x v="13"/>
    <s v="NOMINAS        "/>
    <n v="108426"/>
    <n v="0"/>
    <n v="108426"/>
    <s v="001060"/>
    <s v="0 "/>
    <s v="RECARGO NOCTURNO"/>
    <s v="11223084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332     "/>
    <s v="0           "/>
    <s v="0           "/>
    <s v="0           "/>
    <s v="0           "/>
    <s v="0           "/>
    <s v="0           "/>
    <s v="0           "/>
    <x v="27"/>
    <s v="NOMINAS        "/>
    <n v="162000"/>
    <n v="0"/>
    <n v="162000"/>
    <s v="001300"/>
    <s v="0 "/>
    <s v="AUXILIO DE TRANSPORTE "/>
    <s v="11223084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332     "/>
    <s v="0           "/>
    <s v="0           "/>
    <s v="0           "/>
    <s v="0           "/>
    <s v="0           "/>
    <s v="0           "/>
    <s v="0           "/>
    <x v="14"/>
    <s v="800130907      "/>
    <n v="0"/>
    <n v="60054"/>
    <n v="-60054"/>
    <s v="002205"/>
    <s v="0 "/>
    <s v="SALUD EMPLEADO"/>
    <s v="11223084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332     "/>
    <s v="0           "/>
    <s v="0           "/>
    <s v="0           "/>
    <s v="0           "/>
    <s v="0           "/>
    <s v="0           "/>
    <s v="0           "/>
    <x v="17"/>
    <s v="800224808      "/>
    <n v="180246"/>
    <n v="0"/>
    <n v="180246"/>
    <s v="002221"/>
    <s v="0 "/>
    <s v="PENSIÓN PATRONO                                   "/>
    <s v="11223084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332     "/>
    <s v="0           "/>
    <s v="0           "/>
    <s v="0           "/>
    <s v="0           "/>
    <s v="0           "/>
    <s v="0           "/>
    <s v="0           "/>
    <x v="15"/>
    <s v="800224808      "/>
    <n v="0"/>
    <n v="180246"/>
    <n v="-180246"/>
    <s v="002221"/>
    <s v="0 "/>
    <s v="PENSIÓN PATRONO                                   "/>
    <s v="11223084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332     "/>
    <s v="0           "/>
    <s v="0           "/>
    <s v="0           "/>
    <s v="0           "/>
    <s v="0           "/>
    <s v="0           "/>
    <s v="0           "/>
    <x v="18"/>
    <s v="890903790      "/>
    <n v="36600"/>
    <n v="0"/>
    <n v="36600"/>
    <s v="002222"/>
    <s v="0 "/>
    <s v="RIESGO PROFESIONAL                                "/>
    <s v="11223084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332     "/>
    <s v="0           "/>
    <s v="0           "/>
    <s v="0           "/>
    <s v="0           "/>
    <s v="0           "/>
    <s v="0           "/>
    <s v="0           "/>
    <x v="19"/>
    <s v="890903790      "/>
    <n v="0"/>
    <n v="36600"/>
    <n v="-36600"/>
    <s v="002222"/>
    <s v="0 "/>
    <s v="RIESGO PROFESIONAL                                "/>
    <s v="11223084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332     "/>
    <s v="0           "/>
    <s v="0           "/>
    <s v="0           "/>
    <s v="0           "/>
    <s v="0           "/>
    <s v="0           "/>
    <s v="0           "/>
    <x v="22"/>
    <s v="NOMINAS        "/>
    <n v="0"/>
    <n v="1283053"/>
    <n v="-1283053"/>
    <s v="999901"/>
    <s v="0 "/>
    <s v="NETO A PAGAR"/>
    <s v="11223084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332     "/>
    <s v="0           "/>
    <s v="0           "/>
    <s v="0           "/>
    <s v="0           "/>
    <s v="0           "/>
    <s v="0           "/>
    <s v="0           "/>
    <x v="15"/>
    <s v="800224808      "/>
    <n v="0"/>
    <n v="60054"/>
    <n v="-60054"/>
    <s v="002210"/>
    <s v="0 "/>
    <s v="PENSIÓN EMPLEADO"/>
    <s v="11223084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332     "/>
    <s v="0           "/>
    <s v="0           "/>
    <s v="0           "/>
    <s v="0           "/>
    <s v="0           "/>
    <s v="0           "/>
    <s v="0           "/>
    <x v="20"/>
    <s v="860007336      "/>
    <n v="60100"/>
    <n v="0"/>
    <n v="60100"/>
    <s v="002910"/>
    <s v="0 "/>
    <s v="APORTE CAJA COMPENSACIÓN                          "/>
    <s v="11223084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332     "/>
    <s v="0           "/>
    <s v="0           "/>
    <s v="0           "/>
    <s v="0           "/>
    <s v="0           "/>
    <s v="0           "/>
    <s v="0           "/>
    <x v="21"/>
    <s v="860007336      "/>
    <n v="0"/>
    <n v="60100"/>
    <n v="-60100"/>
    <s v="002910"/>
    <s v="0 "/>
    <s v="APORTE CAJA COMPENSACIÓN                          "/>
    <s v="11223084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49"/>
    <s v="800224808      "/>
    <n v="124434"/>
    <n v="0"/>
    <n v="124434"/>
    <s v="002242"/>
    <s v="0 "/>
    <s v="PENSIÓN PATRONO ANTES                             "/>
    <s v="11226539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15"/>
    <s v="800224808      "/>
    <n v="0"/>
    <n v="124434"/>
    <n v="-124434"/>
    <s v="002242"/>
    <s v="0 "/>
    <s v="PENSIÓN PATRONO ANTES                             "/>
    <s v="11226539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49"/>
    <s v="800224808      "/>
    <n v="41466"/>
    <n v="0"/>
    <n v="41466"/>
    <s v="002243"/>
    <s v="0 "/>
    <s v="PENSIÓN EMPLEADO ANTES                            "/>
    <s v="11226539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15"/>
    <s v="800224808      "/>
    <n v="0"/>
    <n v="41466"/>
    <n v="-41466"/>
    <s v="002243"/>
    <s v="0 "/>
    <s v="PENSIÓN EMPLEADO ANTES                            "/>
    <s v="11226539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18"/>
    <s v="890903790      "/>
    <n v="52600"/>
    <n v="0"/>
    <n v="52600"/>
    <s v="002222"/>
    <s v="0 "/>
    <s v="RIESGO PROFESIONAL                                "/>
    <s v="11226539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19"/>
    <s v="890903790      "/>
    <n v="0"/>
    <n v="52600"/>
    <n v="-52600"/>
    <s v="002222"/>
    <s v="0 "/>
    <s v="RIESGO PROFESIONAL                                "/>
    <s v="11226539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48"/>
    <s v="800130907      "/>
    <n v="88134"/>
    <n v="0"/>
    <n v="88134"/>
    <s v="002240"/>
    <s v="0 "/>
    <s v="SALUD PATRONO ANTES                               "/>
    <s v="11226539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14"/>
    <s v="800130907      "/>
    <n v="0"/>
    <n v="88134"/>
    <n v="-88134"/>
    <s v="002240"/>
    <s v="0 "/>
    <s v="SALUD PATRONO ANTES                               "/>
    <s v="11226539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48"/>
    <s v="800130907      "/>
    <n v="41466"/>
    <n v="0"/>
    <n v="41466"/>
    <s v="002241"/>
    <s v="0 "/>
    <s v="SALUD EMPLEADO ANTES                              "/>
    <s v="11226539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14"/>
    <s v="800130907      "/>
    <n v="0"/>
    <n v="41466"/>
    <n v="-41466"/>
    <s v="002241"/>
    <s v="0 "/>
    <s v="SALUD EMPLEADO ANTES                              "/>
    <s v="11226539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14"/>
    <s v="800130907      "/>
    <n v="0"/>
    <n v="86245"/>
    <n v="-86245"/>
    <s v="002205"/>
    <s v="0 "/>
    <s v="SALUD EMPLEADO"/>
    <s v="11226539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20"/>
    <s v="860007336      "/>
    <n v="86300"/>
    <n v="0"/>
    <n v="86300"/>
    <s v="002910"/>
    <s v="0 "/>
    <s v="APORTE CAJA COMPENSACIÓN                          "/>
    <s v="11226539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21"/>
    <s v="860007336      "/>
    <n v="0"/>
    <n v="86300"/>
    <n v="-86300"/>
    <s v="002910"/>
    <s v="0 "/>
    <s v="APORTE CAJA COMPENSACIÓN                          "/>
    <s v="11226539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51"/>
    <s v="11226539       "/>
    <n v="0"/>
    <n v="153757"/>
    <n v="-153757"/>
    <s v="200035"/>
    <s v="0 "/>
    <s v="EMBARGO EJECUTIVO"/>
    <s v="11226539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22"/>
    <s v="NOMINAS        "/>
    <n v="0"/>
    <n v="1937871"/>
    <n v="-1937871"/>
    <s v="999901"/>
    <s v="0 "/>
    <s v="NETO A PAGAR"/>
    <s v="11226539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17"/>
    <s v="800224808      "/>
    <n v="258755"/>
    <n v="0"/>
    <n v="258755"/>
    <s v="002221"/>
    <s v="0 "/>
    <s v="PENSIÓN PATRONO                                   "/>
    <s v="11226539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15"/>
    <s v="800224808      "/>
    <n v="0"/>
    <n v="258755"/>
    <n v="-258755"/>
    <s v="002221"/>
    <s v="0 "/>
    <s v="PENSIÓN PATRONO                                   "/>
    <s v="11226539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13"/>
    <s v="NOMINAS        "/>
    <n v="420124"/>
    <n v="0"/>
    <n v="420124"/>
    <s v="001060"/>
    <s v="0 "/>
    <s v="RECARGO NOCTURNO"/>
    <s v="11226539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13"/>
    <s v="NOMINAS        "/>
    <n v="275994"/>
    <n v="0"/>
    <n v="275994"/>
    <s v="001066"/>
    <s v="0 "/>
    <s v="RECARGO NOCT. DOMINICAL "/>
    <s v="11226539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27"/>
    <s v="NOMINAS        "/>
    <n v="108000"/>
    <n v="0"/>
    <n v="108000"/>
    <s v="001300"/>
    <s v="0 "/>
    <s v="AUXILIO DE TRANSPORTE "/>
    <s v="11226539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28"/>
    <s v="NOMINAS        "/>
    <n v="87333"/>
    <n v="0"/>
    <n v="87333"/>
    <s v="100004"/>
    <s v="0 "/>
    <s v="BONIFICACIÓN SALARIAL"/>
    <s v="11226539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15"/>
    <s v="800224808      "/>
    <n v="0"/>
    <n v="86245"/>
    <n v="-86245"/>
    <s v="002210"/>
    <s v="0 "/>
    <s v="PENSIÓN EMPLEADO"/>
    <s v="11226539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16"/>
    <s v="800130907      "/>
    <n v="0"/>
    <n v="88045"/>
    <n v="-88045"/>
    <s v="002220"/>
    <s v="0 "/>
    <s v="SALUD PATRONO                                     "/>
    <s v="11226539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14"/>
    <s v="800130907      "/>
    <n v="88045"/>
    <n v="0"/>
    <n v="88045"/>
    <s v="002220"/>
    <s v="0 "/>
    <s v="SALUD PATRONO                                     "/>
    <s v="11226539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12"/>
    <s v="NOMINAS        "/>
    <n v="1372667"/>
    <n v="0"/>
    <n v="1372667"/>
    <s v="001050"/>
    <s v="0 "/>
    <s v="SALARIO                                     "/>
    <s v="11226539    "/>
    <n v="72868"/>
    <d v="2024-05-31T00:00:00"/>
    <m/>
    <n v="0"/>
    <s v="24053101-3    "/>
    <s v="2024"/>
    <s v="05"/>
    <d v="2024-05-31T00:00:00"/>
  </r>
  <r>
    <s v="01"/>
    <s v="800"/>
    <s v="800  "/>
    <s v="01 "/>
    <s v="105"/>
    <s v="32231     "/>
    <s v="0           "/>
    <s v="0           "/>
    <s v="0           "/>
    <s v="0           "/>
    <s v="0           "/>
    <s v="0           "/>
    <s v="0           "/>
    <x v="28"/>
    <s v="NOMINAS        "/>
    <n v="48033"/>
    <n v="0"/>
    <n v="48033"/>
    <s v="100004"/>
    <s v="0 "/>
    <s v="BONIFICACIÓN SALARIAL"/>
    <s v="11226647    "/>
    <n v="72868"/>
    <d v="2024-05-31T00:00:00"/>
    <m/>
    <n v="0"/>
    <s v="24053101-3    "/>
    <s v="2024"/>
    <s v="05"/>
    <d v="2024-05-31T00:00:00"/>
  </r>
  <r>
    <s v="01"/>
    <s v="800"/>
    <s v="800  "/>
    <s v="01 "/>
    <s v="105"/>
    <s v="32231     "/>
    <s v="0           "/>
    <s v="0           "/>
    <s v="0           "/>
    <s v="0           "/>
    <s v="0           "/>
    <s v="0           "/>
    <s v="0           "/>
    <x v="12"/>
    <s v="NOMINAS        "/>
    <n v="754967"/>
    <n v="0"/>
    <n v="754967"/>
    <s v="001050"/>
    <s v="0 "/>
    <s v="SALARIO                                     "/>
    <s v="11226647    "/>
    <n v="72868"/>
    <d v="2024-05-31T00:00:00"/>
    <m/>
    <n v="0"/>
    <s v="24053101-3    "/>
    <s v="2024"/>
    <s v="05"/>
    <d v="2024-05-31T00:00:00"/>
  </r>
  <r>
    <s v="01"/>
    <s v="800"/>
    <s v="800  "/>
    <s v="01 "/>
    <s v="105"/>
    <s v="32231     "/>
    <s v="0           "/>
    <s v="0           "/>
    <s v="0           "/>
    <s v="0           "/>
    <s v="0           "/>
    <s v="0           "/>
    <s v="0           "/>
    <x v="15"/>
    <s v="800229739      "/>
    <n v="0"/>
    <n v="152236"/>
    <n v="-152236"/>
    <s v="002210"/>
    <s v="0 "/>
    <s v="PENSIÓN EMPLEADO"/>
    <s v="11226647    "/>
    <n v="72868"/>
    <d v="2024-05-31T00:00:00"/>
    <m/>
    <n v="0"/>
    <s v="24053101-3    "/>
    <s v="2024"/>
    <s v="05"/>
    <d v="2024-05-31T00:00:00"/>
  </r>
  <r>
    <s v="01"/>
    <s v="800"/>
    <s v="800  "/>
    <s v="01 "/>
    <s v="105"/>
    <s v="32231     "/>
    <s v="0           "/>
    <s v="0           "/>
    <s v="0           "/>
    <s v="0           "/>
    <s v="0           "/>
    <s v="0           "/>
    <s v="0           "/>
    <x v="10"/>
    <s v="11226647       "/>
    <n v="1102859"/>
    <n v="0"/>
    <n v="1102859"/>
    <s v="000050"/>
    <s v="0 "/>
    <s v="DÍAS HÁBILES EN VACACIONES                        "/>
    <s v="11226647    "/>
    <n v="72868"/>
    <d v="2024-05-31T00:00:00"/>
    <m/>
    <n v="0"/>
    <s v="24053101-3    "/>
    <s v="2024"/>
    <s v="05"/>
    <d v="2024-05-31T00:00:00"/>
  </r>
  <r>
    <s v="01"/>
    <s v="800"/>
    <s v="800  "/>
    <s v="01 "/>
    <s v="105"/>
    <s v="32231     "/>
    <s v="0           "/>
    <s v="0           "/>
    <s v="0           "/>
    <s v="0           "/>
    <s v="0           "/>
    <s v="0           "/>
    <s v="0           "/>
    <x v="12"/>
    <s v="NOMINAS        "/>
    <n v="294096"/>
    <n v="0"/>
    <n v="294096"/>
    <s v="000051"/>
    <s v="0 "/>
    <s v="DÍAS NO HÁBILES EN VACACIONES                     "/>
    <s v="11226647    "/>
    <n v="72868"/>
    <d v="2024-05-31T00:00:00"/>
    <m/>
    <n v="0"/>
    <s v="24053101-3    "/>
    <s v="2024"/>
    <s v="05"/>
    <d v="2024-05-31T00:00:00"/>
  </r>
  <r>
    <s v="01"/>
    <s v="800"/>
    <s v="800  "/>
    <s v="01 "/>
    <s v="105"/>
    <s v="32231     "/>
    <s v="0           "/>
    <s v="0           "/>
    <s v="0           "/>
    <s v="0           "/>
    <s v="0           "/>
    <s v="0           "/>
    <s v="0           "/>
    <x v="13"/>
    <s v="NOMINAS        "/>
    <n v="91998"/>
    <n v="0"/>
    <n v="91998"/>
    <s v="100001"/>
    <s v="0 "/>
    <s v="RECARGO FEST. NOCTURNO"/>
    <s v="11226647    "/>
    <n v="72868"/>
    <d v="2024-05-31T00:00:00"/>
    <m/>
    <n v="0"/>
    <s v="24053101-3    "/>
    <s v="2024"/>
    <s v="05"/>
    <d v="2024-05-31T00:00:00"/>
  </r>
  <r>
    <s v="01"/>
    <s v="800"/>
    <s v="800  "/>
    <s v="01 "/>
    <s v="105"/>
    <s v="32231     "/>
    <s v="0           "/>
    <s v="0           "/>
    <s v="0           "/>
    <s v="0           "/>
    <s v="0           "/>
    <s v="0           "/>
    <s v="0           "/>
    <x v="27"/>
    <s v="NOMINAS        "/>
    <n v="59400"/>
    <n v="0"/>
    <n v="59400"/>
    <s v="001300"/>
    <s v="0 "/>
    <s v="AUXILIO DE TRANSPORTE "/>
    <s v="11226647    "/>
    <n v="72868"/>
    <d v="2024-05-31T00:00:00"/>
    <m/>
    <n v="0"/>
    <s v="24053101-3    "/>
    <s v="2024"/>
    <s v="05"/>
    <d v="2024-05-31T00:00:00"/>
  </r>
  <r>
    <s v="01"/>
    <s v="800"/>
    <s v="800  "/>
    <s v="01 "/>
    <s v="105"/>
    <s v="32231     "/>
    <s v="0           "/>
    <s v="0           "/>
    <s v="0           "/>
    <s v="0           "/>
    <s v="0           "/>
    <s v="0           "/>
    <s v="0           "/>
    <x v="13"/>
    <s v="NOMINAS        "/>
    <n v="478389"/>
    <n v="0"/>
    <n v="478389"/>
    <s v="001060"/>
    <s v="0 "/>
    <s v="RECARGO NOCTURNO"/>
    <s v="11226647    "/>
    <n v="72868"/>
    <d v="2024-05-31T00:00:00"/>
    <m/>
    <n v="0"/>
    <s v="24053101-3    "/>
    <s v="2024"/>
    <s v="05"/>
    <d v="2024-05-31T00:00:00"/>
  </r>
  <r>
    <s v="01"/>
    <s v="800"/>
    <s v="800  "/>
    <s v="01 "/>
    <s v="105"/>
    <s v="32231     "/>
    <s v="0           "/>
    <s v="0           "/>
    <s v="0           "/>
    <s v="0           "/>
    <s v="0           "/>
    <s v="0           "/>
    <s v="0           "/>
    <x v="13"/>
    <s v="NOMINAS        "/>
    <n v="386391"/>
    <n v="0"/>
    <n v="386391"/>
    <s v="001066"/>
    <s v="0 "/>
    <s v="RECARGO NOCT. DOMINICAL "/>
    <s v="11226647    "/>
    <n v="72868"/>
    <d v="2024-05-31T00:00:00"/>
    <m/>
    <n v="0"/>
    <s v="24053101-3    "/>
    <s v="2024"/>
    <s v="05"/>
    <d v="2024-05-31T00:00:00"/>
  </r>
  <r>
    <s v="01"/>
    <s v="800"/>
    <s v="U900 "/>
    <s v="01 "/>
    <s v="105"/>
    <s v="32231     "/>
    <s v="0           "/>
    <s v="0           "/>
    <s v="0           "/>
    <s v="0           "/>
    <s v="0           "/>
    <s v="0           "/>
    <s v="0           "/>
    <x v="17"/>
    <s v="800229739      "/>
    <n v="456764"/>
    <n v="0"/>
    <n v="456764"/>
    <s v="002221"/>
    <s v="0 "/>
    <s v="PENSIÓN PATRONO                                   "/>
    <s v="11226647    "/>
    <n v="72868"/>
    <d v="2024-05-31T00:00:00"/>
    <m/>
    <n v="0"/>
    <s v="24053101-3    "/>
    <s v="2024"/>
    <s v="05"/>
    <d v="2024-05-31T00:00:00"/>
  </r>
  <r>
    <s v="01"/>
    <s v="800"/>
    <s v="U900 "/>
    <s v="01 "/>
    <s v="105"/>
    <s v="32231     "/>
    <s v="0           "/>
    <s v="0           "/>
    <s v="0           "/>
    <s v="0           "/>
    <s v="0           "/>
    <s v="0           "/>
    <s v="0           "/>
    <x v="15"/>
    <s v="800229739      "/>
    <n v="0"/>
    <n v="456764"/>
    <n v="-456764"/>
    <s v="002221"/>
    <s v="0 "/>
    <s v="PENSIÓN PATRONO                                   "/>
    <s v="11226647    "/>
    <n v="72868"/>
    <d v="2024-05-31T00:00:00"/>
    <m/>
    <n v="0"/>
    <s v="24053101-3    "/>
    <s v="2024"/>
    <s v="05"/>
    <d v="2024-05-31T00:00:00"/>
  </r>
  <r>
    <s v="01"/>
    <s v="800"/>
    <s v="U900 "/>
    <s v="01 "/>
    <s v="105"/>
    <s v="32231     "/>
    <s v="0           "/>
    <s v="0           "/>
    <s v="0           "/>
    <s v="0           "/>
    <s v="0           "/>
    <s v="0           "/>
    <s v="0           "/>
    <x v="16"/>
    <s v="830003564      "/>
    <n v="64"/>
    <n v="0"/>
    <n v="64"/>
    <s v="002220"/>
    <s v="0 "/>
    <s v="SALUD PATRONO                                     "/>
    <s v="11226647    "/>
    <n v="72868"/>
    <d v="2024-05-31T00:00:00"/>
    <m/>
    <n v="0"/>
    <s v="24053101-3    "/>
    <s v="2024"/>
    <s v="05"/>
    <d v="2024-05-31T00:00:00"/>
  </r>
  <r>
    <s v="01"/>
    <s v="800"/>
    <s v="U900 "/>
    <s v="01 "/>
    <s v="105"/>
    <s v="32231     "/>
    <s v="0           "/>
    <s v="0           "/>
    <s v="0           "/>
    <s v="0           "/>
    <s v="0           "/>
    <s v="0           "/>
    <s v="0           "/>
    <x v="14"/>
    <s v="830003564      "/>
    <n v="0"/>
    <n v="64"/>
    <n v="-64"/>
    <s v="002220"/>
    <s v="0 "/>
    <s v="SALUD PATRONO                                     "/>
    <s v="11226647    "/>
    <n v="72868"/>
    <d v="2024-05-31T00:00:00"/>
    <m/>
    <n v="0"/>
    <s v="24053101-3    "/>
    <s v="2024"/>
    <s v="05"/>
    <d v="2024-05-31T00:00:00"/>
  </r>
  <r>
    <s v="01"/>
    <s v="800"/>
    <s v="800  "/>
    <s v="01 "/>
    <s v="105"/>
    <s v="32231     "/>
    <s v="0           "/>
    <s v="0           "/>
    <s v="0           "/>
    <s v="0           "/>
    <s v="0           "/>
    <s v="0           "/>
    <s v="0           "/>
    <x v="13"/>
    <s v="NOMINAS        "/>
    <n v="91998"/>
    <n v="0"/>
    <n v="91998"/>
    <s v="100020"/>
    <s v="0 "/>
    <s v="RECARGO DOMINICAL DIURNO"/>
    <s v="11226647    "/>
    <n v="72868"/>
    <d v="2024-05-31T00:00:00"/>
    <m/>
    <n v="0"/>
    <s v="24053101-3    "/>
    <s v="2024"/>
    <s v="05"/>
    <d v="2024-05-31T00:00:00"/>
  </r>
  <r>
    <s v="01"/>
    <s v="800"/>
    <s v="800  "/>
    <s v="01 "/>
    <s v="105"/>
    <s v="32231     "/>
    <s v="0           "/>
    <s v="0           "/>
    <s v="0           "/>
    <s v="0           "/>
    <s v="0           "/>
    <s v="0           "/>
    <s v="0           "/>
    <x v="22"/>
    <s v="NOMINAS        "/>
    <n v="0"/>
    <n v="3003659"/>
    <n v="-3003659"/>
    <s v="999901"/>
    <s v="0 "/>
    <s v="NETO A PAGAR"/>
    <s v="11226647    "/>
    <n v="72868"/>
    <d v="2024-05-31T00:00:00"/>
    <m/>
    <n v="0"/>
    <s v="24053101-3    "/>
    <s v="2024"/>
    <s v="05"/>
    <d v="2024-05-31T00:00:00"/>
  </r>
  <r>
    <s v="01"/>
    <s v="800"/>
    <s v="800  "/>
    <s v="01 "/>
    <s v="105"/>
    <s v="32231     "/>
    <s v="0           "/>
    <s v="0           "/>
    <s v="0           "/>
    <s v="0           "/>
    <s v="0           "/>
    <s v="0           "/>
    <s v="0           "/>
    <x v="14"/>
    <s v="830003564      "/>
    <n v="0"/>
    <n v="152236"/>
    <n v="-152236"/>
    <s v="002205"/>
    <s v="0 "/>
    <s v="SALUD EMPLEADO"/>
    <s v="11226647    "/>
    <n v="72868"/>
    <d v="2024-05-31T00:00:00"/>
    <m/>
    <n v="0"/>
    <s v="24053101-3    "/>
    <s v="2024"/>
    <s v="05"/>
    <d v="2024-05-31T00:00:00"/>
  </r>
  <r>
    <s v="01"/>
    <s v="800"/>
    <s v="U900 "/>
    <s v="01 "/>
    <s v="105"/>
    <s v="32231     "/>
    <s v="0           "/>
    <s v="0           "/>
    <s v="0           "/>
    <s v="0           "/>
    <s v="0           "/>
    <s v="0           "/>
    <s v="0           "/>
    <x v="20"/>
    <s v="860007336      "/>
    <n v="130000"/>
    <n v="0"/>
    <n v="130000"/>
    <s v="002910"/>
    <s v="0 "/>
    <s v="APORTE CAJA COMPENSACIÓN                          "/>
    <s v="11226647    "/>
    <n v="72868"/>
    <d v="2024-05-31T00:00:00"/>
    <m/>
    <n v="0"/>
    <s v="24053101-3    "/>
    <s v="2024"/>
    <s v="05"/>
    <d v="2024-05-31T00:00:00"/>
  </r>
  <r>
    <s v="01"/>
    <s v="800"/>
    <s v="U900 "/>
    <s v="01 "/>
    <s v="105"/>
    <s v="32231     "/>
    <s v="0           "/>
    <s v="0           "/>
    <s v="0           "/>
    <s v="0           "/>
    <s v="0           "/>
    <s v="0           "/>
    <s v="0           "/>
    <x v="21"/>
    <s v="860007336      "/>
    <n v="0"/>
    <n v="130000"/>
    <n v="-130000"/>
    <s v="002910"/>
    <s v="0 "/>
    <s v="APORTE CAJA COMPENSACIÓN                          "/>
    <s v="11226647    "/>
    <n v="72868"/>
    <d v="2024-05-31T00:00:00"/>
    <m/>
    <n v="0"/>
    <s v="24053101-3    "/>
    <s v="2024"/>
    <s v="05"/>
    <d v="2024-05-31T00:00:00"/>
  </r>
  <r>
    <s v="01"/>
    <s v="800"/>
    <s v="U900 "/>
    <s v="01 "/>
    <s v="105"/>
    <s v="32231     "/>
    <s v="0           "/>
    <s v="0           "/>
    <s v="0           "/>
    <s v="0           "/>
    <s v="0           "/>
    <s v="0           "/>
    <s v="0           "/>
    <x v="18"/>
    <s v="890903790      "/>
    <n v="45200"/>
    <n v="0"/>
    <n v="45200"/>
    <s v="002222"/>
    <s v="0 "/>
    <s v="RIESGO PROFESIONAL                                "/>
    <s v="11226647    "/>
    <n v="72868"/>
    <d v="2024-05-31T00:00:00"/>
    <m/>
    <n v="0"/>
    <s v="24053101-3    "/>
    <s v="2024"/>
    <s v="05"/>
    <d v="2024-05-31T00:00:00"/>
  </r>
  <r>
    <s v="01"/>
    <s v="800"/>
    <s v="U900 "/>
    <s v="01 "/>
    <s v="105"/>
    <s v="32231     "/>
    <s v="0           "/>
    <s v="0           "/>
    <s v="0           "/>
    <s v="0           "/>
    <s v="0           "/>
    <s v="0           "/>
    <s v="0           "/>
    <x v="19"/>
    <s v="890903790      "/>
    <n v="0"/>
    <n v="45200"/>
    <n v="-45200"/>
    <s v="002222"/>
    <s v="0 "/>
    <s v="RIESGO PROFESIONAL                                "/>
    <s v="11226647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18"/>
    <s v="890903790      "/>
    <n v="57300"/>
    <n v="0"/>
    <n v="57300"/>
    <s v="002222"/>
    <s v="0 "/>
    <s v="RIESGO PROFESIONAL                                "/>
    <s v="11226703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19"/>
    <s v="890903790      "/>
    <n v="0"/>
    <n v="57300"/>
    <n v="-57300"/>
    <s v="002222"/>
    <s v="0 "/>
    <s v="RIESGO PROFESIONAL                                "/>
    <s v="11226703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14"/>
    <s v="800130907      "/>
    <n v="0"/>
    <n v="93979"/>
    <n v="-93979"/>
    <s v="002205"/>
    <s v="0 "/>
    <s v="SALUD EMPLEADO"/>
    <s v="11226703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20"/>
    <s v="860007336      "/>
    <n v="94000"/>
    <n v="0"/>
    <n v="94000"/>
    <s v="002910"/>
    <s v="0 "/>
    <s v="APORTE CAJA COMPENSACIÓN                          "/>
    <s v="11226703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21"/>
    <s v="860007336      "/>
    <n v="0"/>
    <n v="94000"/>
    <n v="-94000"/>
    <s v="002910"/>
    <s v="0 "/>
    <s v="APORTE CAJA COMPENSACIÓN                          "/>
    <s v="11226703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27"/>
    <s v="NOMINAS        "/>
    <n v="162000"/>
    <n v="0"/>
    <n v="162000"/>
    <s v="001300"/>
    <s v="0 "/>
    <s v="AUXILIO DE TRANSPORTE "/>
    <s v="11226703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32"/>
    <s v="860002503      "/>
    <n v="0"/>
    <n v="33942"/>
    <n v="-33942"/>
    <s v="200037"/>
    <s v="0 "/>
    <s v="POLIZA SEGUROS BOLIVAR"/>
    <s v="11226703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51"/>
    <s v="11226703       "/>
    <n v="0"/>
    <n v="267174"/>
    <n v="-267174"/>
    <s v="200050"/>
    <s v="0 "/>
    <s v="EMBARGO DE ALIMENTOS"/>
    <s v="11226703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22"/>
    <s v="NOMINAS        "/>
    <n v="0"/>
    <n v="2022389"/>
    <n v="-2022389"/>
    <s v="999901"/>
    <s v="0 "/>
    <s v="NETO A PAGAR"/>
    <s v="11226703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13"/>
    <s v="NOMINAS        "/>
    <n v="159463"/>
    <n v="0"/>
    <n v="159463"/>
    <s v="001060"/>
    <s v="0 "/>
    <s v="RECARGO NOCTURNO"/>
    <s v="11226703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17"/>
    <s v="900336004      "/>
    <n v="282021"/>
    <n v="0"/>
    <n v="282021"/>
    <s v="002221"/>
    <s v="0 "/>
    <s v="PENSIÓN PATRONO                                   "/>
    <s v="11226703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15"/>
    <s v="900336004      "/>
    <n v="0"/>
    <n v="282021"/>
    <n v="-282021"/>
    <s v="002221"/>
    <s v="0 "/>
    <s v="PENSIÓN PATRONO                                   "/>
    <s v="11226703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12"/>
    <s v="NOMINAS        "/>
    <n v="2059000"/>
    <n v="0"/>
    <n v="2059000"/>
    <s v="001050"/>
    <s v="0 "/>
    <s v="SALARIO                                     "/>
    <s v="11226703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28"/>
    <s v="NOMINAS        "/>
    <n v="131000"/>
    <n v="0"/>
    <n v="131000"/>
    <s v="100004"/>
    <s v="0 "/>
    <s v="BONIFICACIÓN SALARIAL"/>
    <s v="11226703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16"/>
    <s v="800130907      "/>
    <n v="21"/>
    <n v="0"/>
    <n v="21"/>
    <s v="002220"/>
    <s v="0 "/>
    <s v="SALUD PATRONO                                     "/>
    <s v="11226703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14"/>
    <s v="800130907      "/>
    <n v="0"/>
    <n v="21"/>
    <n v="-21"/>
    <s v="002220"/>
    <s v="0 "/>
    <s v="SALUD PATRONO                                     "/>
    <s v="11226703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15"/>
    <s v="900336004      "/>
    <n v="0"/>
    <n v="93979"/>
    <n v="-93979"/>
    <s v="002210"/>
    <s v="0 "/>
    <s v="PENSIÓN EMPLEADO"/>
    <s v="11226703    "/>
    <n v="72868"/>
    <d v="2024-05-31T00:00:00"/>
    <m/>
    <n v="0"/>
    <s v="24053101-3    "/>
    <s v="2024"/>
    <s v="05"/>
    <d v="2024-05-31T00:00:00"/>
  </r>
  <r>
    <s v="01"/>
    <s v="800"/>
    <s v="U900 "/>
    <s v="01 "/>
    <s v="103"/>
    <s v="32231     "/>
    <s v="0           "/>
    <s v="0           "/>
    <s v="0           "/>
    <s v="0           "/>
    <s v="0           "/>
    <s v="0           "/>
    <s v="0           "/>
    <x v="16"/>
    <s v="800251440      "/>
    <n v="69"/>
    <n v="0"/>
    <n v="69"/>
    <s v="002220"/>
    <s v="0 "/>
    <s v="SALUD PATRONO                                     "/>
    <s v="11226936    "/>
    <n v="72868"/>
    <d v="2024-05-31T00:00:00"/>
    <m/>
    <n v="0"/>
    <s v="24053101-3    "/>
    <s v="2024"/>
    <s v="05"/>
    <d v="2024-05-31T00:00:00"/>
  </r>
  <r>
    <s v="01"/>
    <s v="800"/>
    <s v="U900 "/>
    <s v="01 "/>
    <s v="103"/>
    <s v="32231     "/>
    <s v="0           "/>
    <s v="0           "/>
    <s v="0           "/>
    <s v="0           "/>
    <s v="0           "/>
    <s v="0           "/>
    <s v="0           "/>
    <x v="14"/>
    <s v="800251440      "/>
    <n v="0"/>
    <n v="69"/>
    <n v="-69"/>
    <s v="002220"/>
    <s v="0 "/>
    <s v="SALUD PATRONO                                     "/>
    <s v="11226936    "/>
    <n v="72868"/>
    <d v="2024-05-31T00:00:00"/>
    <m/>
    <n v="0"/>
    <s v="24053101-3    "/>
    <s v="2024"/>
    <s v="05"/>
    <d v="2024-05-31T00:00:00"/>
  </r>
  <r>
    <s v="01"/>
    <s v="800"/>
    <s v="800  "/>
    <s v="01 "/>
    <s v="103"/>
    <s v="32231     "/>
    <s v="0           "/>
    <s v="0           "/>
    <s v="0           "/>
    <s v="0           "/>
    <s v="0           "/>
    <s v="0           "/>
    <s v="0           "/>
    <x v="28"/>
    <s v="NOMINAS        "/>
    <n v="131000"/>
    <n v="0"/>
    <n v="131000"/>
    <s v="100004"/>
    <s v="0 "/>
    <s v="BONIFICACIÓN SALARIAL"/>
    <s v="11226936    "/>
    <n v="72868"/>
    <d v="2024-05-31T00:00:00"/>
    <m/>
    <n v="0"/>
    <s v="24053101-3    "/>
    <s v="2024"/>
    <s v="05"/>
    <d v="2024-05-31T00:00:00"/>
  </r>
  <r>
    <s v="01"/>
    <s v="800"/>
    <s v="800  "/>
    <s v="01 "/>
    <s v="103"/>
    <s v="32231     "/>
    <s v="0           "/>
    <s v="0           "/>
    <s v="0           "/>
    <s v="0           "/>
    <s v="0           "/>
    <s v="0           "/>
    <s v="0           "/>
    <x v="13"/>
    <s v="NOMINAS        "/>
    <n v="91998"/>
    <n v="0"/>
    <n v="91998"/>
    <s v="100001"/>
    <s v="0 "/>
    <s v="RECARGO FEST. NOCTURNO"/>
    <s v="11226936    "/>
    <n v="72868"/>
    <d v="2024-05-31T00:00:00"/>
    <m/>
    <n v="0"/>
    <s v="24053101-3    "/>
    <s v="2024"/>
    <s v="05"/>
    <d v="2024-05-31T00:00:00"/>
  </r>
  <r>
    <s v="01"/>
    <s v="800"/>
    <s v="800  "/>
    <s v="01 "/>
    <s v="103"/>
    <s v="32231     "/>
    <s v="0           "/>
    <s v="0           "/>
    <s v="0           "/>
    <s v="0           "/>
    <s v="0           "/>
    <s v="0           "/>
    <s v="0           "/>
    <x v="12"/>
    <s v="NOMINAS        "/>
    <n v="2059000"/>
    <n v="0"/>
    <n v="2059000"/>
    <s v="001050"/>
    <s v="0 "/>
    <s v="SALARIO                                     "/>
    <s v="11226936    "/>
    <n v="72868"/>
    <d v="2024-05-31T00:00:00"/>
    <m/>
    <n v="0"/>
    <s v="24053101-3    "/>
    <s v="2024"/>
    <s v="05"/>
    <d v="2024-05-31T00:00:00"/>
  </r>
  <r>
    <s v="01"/>
    <s v="800"/>
    <s v="800  "/>
    <s v="01 "/>
    <s v="103"/>
    <s v="32231     "/>
    <s v="0           "/>
    <s v="0           "/>
    <s v="0           "/>
    <s v="0           "/>
    <s v="0           "/>
    <s v="0           "/>
    <s v="0           "/>
    <x v="13"/>
    <s v="NOMINAS        "/>
    <n v="239194"/>
    <n v="0"/>
    <n v="239194"/>
    <s v="001066"/>
    <s v="0 "/>
    <s v="RECARGO NOCT. DOMINICAL "/>
    <s v="11226936    "/>
    <n v="72868"/>
    <d v="2024-05-31T00:00:00"/>
    <m/>
    <n v="0"/>
    <s v="24053101-3    "/>
    <s v="2024"/>
    <s v="05"/>
    <d v="2024-05-31T00:00:00"/>
  </r>
  <r>
    <s v="01"/>
    <s v="800"/>
    <s v="800  "/>
    <s v="01 "/>
    <s v="103"/>
    <s v="32231     "/>
    <s v="0           "/>
    <s v="0           "/>
    <s v="0           "/>
    <s v="0           "/>
    <s v="0           "/>
    <s v="0           "/>
    <s v="0           "/>
    <x v="29"/>
    <s v="11226936       "/>
    <n v="0"/>
    <n v="418478"/>
    <n v="-418478"/>
    <s v="200003"/>
    <s v="0 "/>
    <s v="PRESTAMO EMPRESA"/>
    <s v="11226936    "/>
    <n v="72868"/>
    <d v="2024-05-31T00:00:00"/>
    <m/>
    <n v="0"/>
    <s v="24053101-3    "/>
    <s v="2024"/>
    <s v="05"/>
    <d v="2024-05-31T00:00:00"/>
  </r>
  <r>
    <s v="01"/>
    <s v="800"/>
    <s v="800  "/>
    <s v="01 "/>
    <s v="103"/>
    <s v="32231     "/>
    <s v="0           "/>
    <s v="0           "/>
    <s v="0           "/>
    <s v="0           "/>
    <s v="0           "/>
    <s v="0           "/>
    <s v="0           "/>
    <x v="30"/>
    <s v="11226936       "/>
    <n v="0"/>
    <n v="46576"/>
    <n v="-46576"/>
    <s v="200004"/>
    <s v="0 "/>
    <s v="DESCUENTO POLIZA DE VIDA"/>
    <s v="11226936    "/>
    <n v="72868"/>
    <d v="2024-05-31T00:00:00"/>
    <m/>
    <n v="0"/>
    <s v="24053101-3    "/>
    <s v="2024"/>
    <s v="05"/>
    <d v="2024-05-31T00:00:00"/>
  </r>
  <r>
    <s v="01"/>
    <s v="800"/>
    <s v="800  "/>
    <s v="01 "/>
    <s v="103"/>
    <s v="32231     "/>
    <s v="0           "/>
    <s v="0           "/>
    <s v="0           "/>
    <s v="0           "/>
    <s v="0           "/>
    <s v="0           "/>
    <s v="0           "/>
    <x v="13"/>
    <s v="NOMINAS        "/>
    <n v="45999"/>
    <n v="0"/>
    <n v="45999"/>
    <s v="100020"/>
    <s v="0 "/>
    <s v="RECARGO DOMINICAL DIURNO"/>
    <s v="11226936    "/>
    <n v="72868"/>
    <d v="2024-05-31T00:00:00"/>
    <m/>
    <n v="0"/>
    <s v="24053101-3    "/>
    <s v="2024"/>
    <s v="05"/>
    <d v="2024-05-31T00:00:00"/>
  </r>
  <r>
    <s v="01"/>
    <s v="800"/>
    <s v="800  "/>
    <s v="01 "/>
    <s v="103"/>
    <s v="32231     "/>
    <s v="0           "/>
    <s v="0           "/>
    <s v="0           "/>
    <s v="0           "/>
    <s v="0           "/>
    <s v="0           "/>
    <s v="0           "/>
    <x v="13"/>
    <s v="NOMINAS        "/>
    <n v="303593"/>
    <n v="0"/>
    <n v="303593"/>
    <s v="001060"/>
    <s v="0 "/>
    <s v="RECARGO NOCTURNO"/>
    <s v="11226936    "/>
    <n v="72868"/>
    <d v="2024-05-31T00:00:00"/>
    <m/>
    <n v="0"/>
    <s v="24053101-3    "/>
    <s v="2024"/>
    <s v="05"/>
    <d v="2024-05-31T00:00:00"/>
  </r>
  <r>
    <s v="01"/>
    <s v="800"/>
    <s v="800  "/>
    <s v="01 "/>
    <s v="103"/>
    <s v="32231     "/>
    <s v="0           "/>
    <s v="0           "/>
    <s v="0           "/>
    <s v="0           "/>
    <s v="0           "/>
    <s v="0           "/>
    <s v="0           "/>
    <x v="32"/>
    <s v="800215065      "/>
    <n v="0"/>
    <n v="18037"/>
    <n v="-18037"/>
    <s v="200028"/>
    <s v="0 "/>
    <s v="DESCUENTO COORSERPARK"/>
    <s v="11226936    "/>
    <n v="72868"/>
    <d v="2024-05-31T00:00:00"/>
    <m/>
    <n v="0"/>
    <s v="24053101-3    "/>
    <s v="2024"/>
    <s v="05"/>
    <d v="2024-05-31T00:00:00"/>
  </r>
  <r>
    <s v="01"/>
    <s v="800"/>
    <s v="U900 "/>
    <s v="01 "/>
    <s v="103"/>
    <s v="32231     "/>
    <s v="0           "/>
    <s v="0           "/>
    <s v="0           "/>
    <s v="0           "/>
    <s v="0           "/>
    <s v="0           "/>
    <s v="0           "/>
    <x v="17"/>
    <s v="800224808      "/>
    <n v="344569"/>
    <n v="0"/>
    <n v="344569"/>
    <s v="002221"/>
    <s v="0 "/>
    <s v="PENSIÓN PATRONO                                   "/>
    <s v="11226936    "/>
    <n v="72868"/>
    <d v="2024-05-31T00:00:00"/>
    <m/>
    <n v="0"/>
    <s v="24053101-3    "/>
    <s v="2024"/>
    <s v="05"/>
    <d v="2024-05-31T00:00:00"/>
  </r>
  <r>
    <s v="01"/>
    <s v="800"/>
    <s v="U900 "/>
    <s v="01 "/>
    <s v="103"/>
    <s v="32231     "/>
    <s v="0           "/>
    <s v="0           "/>
    <s v="0           "/>
    <s v="0           "/>
    <s v="0           "/>
    <s v="0           "/>
    <s v="0           "/>
    <x v="15"/>
    <s v="800224808      "/>
    <n v="0"/>
    <n v="344569"/>
    <n v="-344569"/>
    <s v="002221"/>
    <s v="0 "/>
    <s v="PENSIÓN PATRONO                                   "/>
    <s v="11226936    "/>
    <n v="72868"/>
    <d v="2024-05-31T00:00:00"/>
    <m/>
    <n v="0"/>
    <s v="24053101-3    "/>
    <s v="2024"/>
    <s v="05"/>
    <d v="2024-05-31T00:00:00"/>
  </r>
  <r>
    <s v="01"/>
    <s v="800"/>
    <s v="U900 "/>
    <s v="01 "/>
    <s v="103"/>
    <s v="32231     "/>
    <s v="0           "/>
    <s v="0           "/>
    <s v="0           "/>
    <s v="0           "/>
    <s v="0           "/>
    <s v="0           "/>
    <s v="0           "/>
    <x v="18"/>
    <s v="890903790      "/>
    <n v="70000"/>
    <n v="0"/>
    <n v="70000"/>
    <s v="002222"/>
    <s v="0 "/>
    <s v="RIESGO PROFESIONAL                                "/>
    <s v="11226936    "/>
    <n v="72868"/>
    <d v="2024-05-31T00:00:00"/>
    <m/>
    <n v="0"/>
    <s v="24053101-3    "/>
    <s v="2024"/>
    <s v="05"/>
    <d v="2024-05-31T00:00:00"/>
  </r>
  <r>
    <s v="01"/>
    <s v="800"/>
    <s v="U900 "/>
    <s v="01 "/>
    <s v="103"/>
    <s v="32231     "/>
    <s v="0           "/>
    <s v="0           "/>
    <s v="0           "/>
    <s v="0           "/>
    <s v="0           "/>
    <s v="0           "/>
    <s v="0           "/>
    <x v="19"/>
    <s v="890903790      "/>
    <n v="0"/>
    <n v="70000"/>
    <n v="-70000"/>
    <s v="002222"/>
    <s v="0 "/>
    <s v="RIESGO PROFESIONAL                                "/>
    <s v="11226936    "/>
    <n v="72868"/>
    <d v="2024-05-31T00:00:00"/>
    <m/>
    <n v="0"/>
    <s v="24053101-3    "/>
    <s v="2024"/>
    <s v="05"/>
    <d v="2024-05-31T00:00:00"/>
  </r>
  <r>
    <s v="01"/>
    <s v="800"/>
    <s v="800  "/>
    <s v="01 "/>
    <s v="103"/>
    <s v="32231     "/>
    <s v="0           "/>
    <s v="0           "/>
    <s v="0           "/>
    <s v="0           "/>
    <s v="0           "/>
    <s v="0           "/>
    <s v="0           "/>
    <x v="22"/>
    <s v="NOMINAS        "/>
    <n v="0"/>
    <n v="2320031"/>
    <n v="-2320031"/>
    <s v="999901"/>
    <s v="0 "/>
    <s v="NETO A PAGAR"/>
    <s v="11226936    "/>
    <n v="72868"/>
    <d v="2024-05-31T00:00:00"/>
    <m/>
    <n v="0"/>
    <s v="24053101-3    "/>
    <s v="2024"/>
    <s v="05"/>
    <d v="2024-05-31T00:00:00"/>
  </r>
  <r>
    <s v="01"/>
    <s v="800"/>
    <s v="800  "/>
    <s v="01 "/>
    <s v="103"/>
    <s v="32231     "/>
    <s v="0           "/>
    <s v="0           "/>
    <s v="0           "/>
    <s v="0           "/>
    <s v="0           "/>
    <s v="0           "/>
    <s v="0           "/>
    <x v="14"/>
    <s v="800251440      "/>
    <n v="0"/>
    <n v="114831"/>
    <n v="-114831"/>
    <s v="002205"/>
    <s v="0 "/>
    <s v="SALUD EMPLEADO"/>
    <s v="11226936    "/>
    <n v="72868"/>
    <d v="2024-05-31T00:00:00"/>
    <m/>
    <n v="0"/>
    <s v="24053101-3    "/>
    <s v="2024"/>
    <s v="05"/>
    <d v="2024-05-31T00:00:00"/>
  </r>
  <r>
    <s v="01"/>
    <s v="800"/>
    <s v="800  "/>
    <s v="01 "/>
    <s v="103"/>
    <s v="32231     "/>
    <s v="0           "/>
    <s v="0           "/>
    <s v="0           "/>
    <s v="0           "/>
    <s v="0           "/>
    <s v="0           "/>
    <s v="0           "/>
    <x v="27"/>
    <s v="NOMINAS        "/>
    <n v="162000"/>
    <n v="0"/>
    <n v="162000"/>
    <s v="001300"/>
    <s v="0 "/>
    <s v="AUXILIO DE TRANSPORTE "/>
    <s v="11226936    "/>
    <n v="72868"/>
    <d v="2024-05-31T00:00:00"/>
    <m/>
    <n v="0"/>
    <s v="24053101-3    "/>
    <s v="2024"/>
    <s v="05"/>
    <d v="2024-05-31T00:00:00"/>
  </r>
  <r>
    <s v="01"/>
    <s v="800"/>
    <s v="U900 "/>
    <s v="01 "/>
    <s v="103"/>
    <s v="32231     "/>
    <s v="0           "/>
    <s v="0           "/>
    <s v="0           "/>
    <s v="0           "/>
    <s v="0           "/>
    <s v="0           "/>
    <s v="0           "/>
    <x v="20"/>
    <s v="860007336      "/>
    <n v="114900"/>
    <n v="0"/>
    <n v="114900"/>
    <s v="002910"/>
    <s v="0 "/>
    <s v="APORTE CAJA COMPENSACIÓN                          "/>
    <s v="11226936    "/>
    <n v="72868"/>
    <d v="2024-05-31T00:00:00"/>
    <m/>
    <n v="0"/>
    <s v="24053101-3    "/>
    <s v="2024"/>
    <s v="05"/>
    <d v="2024-05-31T00:00:00"/>
  </r>
  <r>
    <s v="01"/>
    <s v="800"/>
    <s v="U900 "/>
    <s v="01 "/>
    <s v="103"/>
    <s v="32231     "/>
    <s v="0           "/>
    <s v="0           "/>
    <s v="0           "/>
    <s v="0           "/>
    <s v="0           "/>
    <s v="0           "/>
    <s v="0           "/>
    <x v="21"/>
    <s v="860007336      "/>
    <n v="0"/>
    <n v="114900"/>
    <n v="-114900"/>
    <s v="002910"/>
    <s v="0 "/>
    <s v="APORTE CAJA COMPENSACIÓN                          "/>
    <s v="11226936    "/>
    <n v="72868"/>
    <d v="2024-05-31T00:00:00"/>
    <m/>
    <n v="0"/>
    <s v="24053101-3    "/>
    <s v="2024"/>
    <s v="05"/>
    <d v="2024-05-31T00:00:00"/>
  </r>
  <r>
    <s v="01"/>
    <s v="800"/>
    <s v="800  "/>
    <s v="01 "/>
    <s v="103"/>
    <s v="32231     "/>
    <s v="0           "/>
    <s v="0           "/>
    <s v="0           "/>
    <s v="0           "/>
    <s v="0           "/>
    <s v="0           "/>
    <s v="0           "/>
    <x v="15"/>
    <s v="800224808      "/>
    <n v="0"/>
    <n v="114831"/>
    <n v="-114831"/>
    <s v="002210"/>
    <s v="0 "/>
    <s v="PENSIÓN EMPLEADO"/>
    <s v="11226936    "/>
    <n v="72868"/>
    <d v="2024-05-31T00:00:00"/>
    <m/>
    <n v="0"/>
    <s v="24053101-3    "/>
    <s v="2024"/>
    <s v="05"/>
    <d v="2024-05-31T00:00:00"/>
  </r>
  <r>
    <s v="01"/>
    <s v="800"/>
    <s v="U900 "/>
    <s v="01 "/>
    <s v="104"/>
    <s v="32231     "/>
    <s v="0           "/>
    <s v="0           "/>
    <s v="0           "/>
    <s v="0           "/>
    <s v="0           "/>
    <s v="0           "/>
    <s v="0           "/>
    <x v="20"/>
    <s v="860007336      "/>
    <n v="103800"/>
    <n v="0"/>
    <n v="103800"/>
    <s v="002910"/>
    <s v="0 "/>
    <s v="APORTE CAJA COMPENSACIÓN                          "/>
    <s v="11227111    "/>
    <n v="72868"/>
    <d v="2024-05-31T00:00:00"/>
    <m/>
    <n v="0"/>
    <s v="24053101-3    "/>
    <s v="2024"/>
    <s v="05"/>
    <d v="2024-05-31T00:00:00"/>
  </r>
  <r>
    <s v="01"/>
    <s v="800"/>
    <s v="U900 "/>
    <s v="01 "/>
    <s v="104"/>
    <s v="32231     "/>
    <s v="0           "/>
    <s v="0           "/>
    <s v="0           "/>
    <s v="0           "/>
    <s v="0           "/>
    <s v="0           "/>
    <s v="0           "/>
    <x v="21"/>
    <s v="860007336      "/>
    <n v="0"/>
    <n v="103800"/>
    <n v="-103800"/>
    <s v="002910"/>
    <s v="0 "/>
    <s v="APORTE CAJA COMPENSACIÓN                          "/>
    <s v="11227111    "/>
    <n v="72868"/>
    <d v="2024-05-31T00:00:00"/>
    <m/>
    <n v="0"/>
    <s v="24053101-3    "/>
    <s v="2024"/>
    <s v="05"/>
    <d v="2024-05-31T00:00:00"/>
  </r>
  <r>
    <s v="01"/>
    <s v="800"/>
    <s v="800  "/>
    <s v="01 "/>
    <s v="104"/>
    <s v="32231     "/>
    <s v="0           "/>
    <s v="0           "/>
    <s v="0           "/>
    <s v="0           "/>
    <s v="0           "/>
    <s v="0           "/>
    <s v="0           "/>
    <x v="14"/>
    <s v="830003564      "/>
    <n v="0"/>
    <n v="103792"/>
    <n v="-103792"/>
    <s v="002205"/>
    <s v="0 "/>
    <s v="SALUD EMPLEADO"/>
    <s v="11227111    "/>
    <n v="72868"/>
    <d v="2024-05-31T00:00:00"/>
    <m/>
    <n v="0"/>
    <s v="24053101-3    "/>
    <s v="2024"/>
    <s v="05"/>
    <d v="2024-05-31T00:00:00"/>
  </r>
  <r>
    <s v="01"/>
    <s v="800"/>
    <s v="U900 "/>
    <s v="01 "/>
    <s v="104"/>
    <s v="32231     "/>
    <s v="0           "/>
    <s v="0           "/>
    <s v="0           "/>
    <s v="0           "/>
    <s v="0           "/>
    <s v="0           "/>
    <s v="0           "/>
    <x v="18"/>
    <s v="890903790      "/>
    <n v="63300"/>
    <n v="0"/>
    <n v="63300"/>
    <s v="002222"/>
    <s v="0 "/>
    <s v="RIESGO PROFESIONAL                                "/>
    <s v="11227111    "/>
    <n v="72868"/>
    <d v="2024-05-31T00:00:00"/>
    <m/>
    <n v="0"/>
    <s v="24053101-3    "/>
    <s v="2024"/>
    <s v="05"/>
    <d v="2024-05-31T00:00:00"/>
  </r>
  <r>
    <s v="01"/>
    <s v="800"/>
    <s v="U900 "/>
    <s v="01 "/>
    <s v="104"/>
    <s v="32231     "/>
    <s v="0           "/>
    <s v="0           "/>
    <s v="0           "/>
    <s v="0           "/>
    <s v="0           "/>
    <s v="0           "/>
    <s v="0           "/>
    <x v="19"/>
    <s v="890903790      "/>
    <n v="0"/>
    <n v="63300"/>
    <n v="-63300"/>
    <s v="002222"/>
    <s v="0 "/>
    <s v="RIESGO PROFESIONAL                                "/>
    <s v="11227111    "/>
    <n v="72868"/>
    <d v="2024-05-31T00:00:00"/>
    <m/>
    <n v="0"/>
    <s v="24053101-3    "/>
    <s v="2024"/>
    <s v="05"/>
    <d v="2024-05-31T00:00:00"/>
  </r>
  <r>
    <s v="01"/>
    <s v="800"/>
    <s v="800  "/>
    <s v="01 "/>
    <s v="104"/>
    <s v="32231     "/>
    <s v="0           "/>
    <s v="0           "/>
    <s v="0           "/>
    <s v="0           "/>
    <s v="0           "/>
    <s v="0           "/>
    <s v="0           "/>
    <x v="22"/>
    <s v="NOMINAS        "/>
    <n v="0"/>
    <n v="2549207"/>
    <n v="-2549207"/>
    <s v="999901"/>
    <s v="0 "/>
    <s v="NETO A PAGAR"/>
    <s v="11227111    "/>
    <n v="72868"/>
    <d v="2024-05-31T00:00:00"/>
    <m/>
    <n v="0"/>
    <s v="24053101-3    "/>
    <s v="2024"/>
    <s v="05"/>
    <d v="2024-05-31T00:00:00"/>
  </r>
  <r>
    <s v="01"/>
    <s v="800"/>
    <s v="800  "/>
    <s v="01 "/>
    <s v="104"/>
    <s v="32231     "/>
    <s v="0           "/>
    <s v="0           "/>
    <s v="0           "/>
    <s v="0           "/>
    <s v="0           "/>
    <s v="0           "/>
    <s v="0           "/>
    <x v="13"/>
    <s v="NOMINAS        "/>
    <n v="245328"/>
    <n v="0"/>
    <n v="245328"/>
    <s v="100020"/>
    <s v="0 "/>
    <s v="RECARGO DOMINICAL DIURNO"/>
    <s v="11227111    "/>
    <n v="72868"/>
    <d v="2024-05-31T00:00:00"/>
    <m/>
    <n v="0"/>
    <s v="24053101-3    "/>
    <s v="2024"/>
    <s v="05"/>
    <d v="2024-05-31T00:00:00"/>
  </r>
  <r>
    <s v="01"/>
    <s v="800"/>
    <s v="800  "/>
    <s v="01 "/>
    <s v="104"/>
    <s v="32231     "/>
    <s v="0           "/>
    <s v="0           "/>
    <s v="0           "/>
    <s v="0           "/>
    <s v="0           "/>
    <s v="0           "/>
    <s v="0           "/>
    <x v="13"/>
    <s v="NOMINAS        "/>
    <n v="159463"/>
    <n v="0"/>
    <n v="159463"/>
    <s v="001060"/>
    <s v="0 "/>
    <s v="RECARGO NOCTURNO"/>
    <s v="11227111    "/>
    <n v="72868"/>
    <d v="2024-05-31T00:00:00"/>
    <m/>
    <n v="0"/>
    <s v="24053101-3    "/>
    <s v="2024"/>
    <s v="05"/>
    <d v="2024-05-31T00:00:00"/>
  </r>
  <r>
    <s v="01"/>
    <s v="800"/>
    <s v="U900 "/>
    <s v="01 "/>
    <s v="104"/>
    <s v="32231     "/>
    <s v="0           "/>
    <s v="0           "/>
    <s v="0           "/>
    <s v="0           "/>
    <s v="0           "/>
    <s v="0           "/>
    <s v="0           "/>
    <x v="16"/>
    <s v="830003564      "/>
    <n v="8"/>
    <n v="0"/>
    <n v="8"/>
    <s v="002220"/>
    <s v="0 "/>
    <s v="SALUD PATRONO                                     "/>
    <s v="11227111    "/>
    <n v="72868"/>
    <d v="2024-05-31T00:00:00"/>
    <m/>
    <n v="0"/>
    <s v="24053101-3    "/>
    <s v="2024"/>
    <s v="05"/>
    <d v="2024-05-31T00:00:00"/>
  </r>
  <r>
    <s v="01"/>
    <s v="800"/>
    <s v="U900 "/>
    <s v="01 "/>
    <s v="104"/>
    <s v="32231     "/>
    <s v="0           "/>
    <s v="0           "/>
    <s v="0           "/>
    <s v="0           "/>
    <s v="0           "/>
    <s v="0           "/>
    <s v="0           "/>
    <x v="14"/>
    <s v="830003564      "/>
    <n v="0"/>
    <n v="8"/>
    <n v="-8"/>
    <s v="002220"/>
    <s v="0 "/>
    <s v="SALUD PATRONO                                     "/>
    <s v="11227111    "/>
    <n v="72868"/>
    <d v="2024-05-31T00:00:00"/>
    <m/>
    <n v="0"/>
    <s v="24053101-3    "/>
    <s v="2024"/>
    <s v="05"/>
    <d v="2024-05-31T00:00:00"/>
  </r>
  <r>
    <s v="01"/>
    <s v="800"/>
    <s v="U900 "/>
    <s v="01 "/>
    <s v="104"/>
    <s v="32231     "/>
    <s v="0           "/>
    <s v="0           "/>
    <s v="0           "/>
    <s v="0           "/>
    <s v="0           "/>
    <s v="0           "/>
    <s v="0           "/>
    <x v="17"/>
    <s v="800224808      "/>
    <n v="311408"/>
    <n v="0"/>
    <n v="311408"/>
    <s v="002221"/>
    <s v="0 "/>
    <s v="PENSIÓN PATRONO                                   "/>
    <s v="11227111    "/>
    <n v="72868"/>
    <d v="2024-05-31T00:00:00"/>
    <m/>
    <n v="0"/>
    <s v="24053101-3    "/>
    <s v="2024"/>
    <s v="05"/>
    <d v="2024-05-31T00:00:00"/>
  </r>
  <r>
    <s v="01"/>
    <s v="800"/>
    <s v="U900 "/>
    <s v="01 "/>
    <s v="104"/>
    <s v="32231     "/>
    <s v="0           "/>
    <s v="0           "/>
    <s v="0           "/>
    <s v="0           "/>
    <s v="0           "/>
    <s v="0           "/>
    <s v="0           "/>
    <x v="15"/>
    <s v="800224808      "/>
    <n v="0"/>
    <n v="311408"/>
    <n v="-311408"/>
    <s v="002221"/>
    <s v="0 "/>
    <s v="PENSIÓN PATRONO                                   "/>
    <s v="11227111    "/>
    <n v="72868"/>
    <d v="2024-05-31T00:00:00"/>
    <m/>
    <n v="0"/>
    <s v="24053101-3    "/>
    <s v="2024"/>
    <s v="05"/>
    <d v="2024-05-31T00:00:00"/>
  </r>
  <r>
    <s v="01"/>
    <s v="800"/>
    <s v="800  "/>
    <s v="01 "/>
    <s v="104"/>
    <s v="32231     "/>
    <s v="0           "/>
    <s v="0           "/>
    <s v="0           "/>
    <s v="0           "/>
    <s v="0           "/>
    <s v="0           "/>
    <s v="0           "/>
    <x v="27"/>
    <s v="NOMINAS        "/>
    <n v="162000"/>
    <n v="0"/>
    <n v="162000"/>
    <s v="001300"/>
    <s v="0 "/>
    <s v="AUXILIO DE TRANSPORTE "/>
    <s v="11227111    "/>
    <n v="72868"/>
    <d v="2024-05-31T00:00:00"/>
    <m/>
    <n v="0"/>
    <s v="24053101-3    "/>
    <s v="2024"/>
    <s v="05"/>
    <d v="2024-05-31T00:00:00"/>
  </r>
  <r>
    <s v="01"/>
    <s v="800"/>
    <s v="800  "/>
    <s v="01 "/>
    <s v="104"/>
    <s v="32231     "/>
    <s v="0           "/>
    <s v="0           "/>
    <s v="0           "/>
    <s v="0           "/>
    <s v="0           "/>
    <s v="0           "/>
    <s v="0           "/>
    <x v="28"/>
    <s v="NOMINAS        "/>
    <n v="131000"/>
    <n v="0"/>
    <n v="131000"/>
    <s v="100004"/>
    <s v="0 "/>
    <s v="BONIFICACIÓN SALARIAL"/>
    <s v="11227111    "/>
    <n v="72868"/>
    <d v="2024-05-31T00:00:00"/>
    <m/>
    <n v="0"/>
    <s v="24053101-3    "/>
    <s v="2024"/>
    <s v="05"/>
    <d v="2024-05-31T00:00:00"/>
  </r>
  <r>
    <s v="01"/>
    <s v="800"/>
    <s v="800  "/>
    <s v="01 "/>
    <s v="104"/>
    <s v="32231     "/>
    <s v="0           "/>
    <s v="0           "/>
    <s v="0           "/>
    <s v="0           "/>
    <s v="0           "/>
    <s v="0           "/>
    <s v="0           "/>
    <x v="15"/>
    <s v="800224808      "/>
    <n v="0"/>
    <n v="103792"/>
    <n v="-103792"/>
    <s v="002210"/>
    <s v="0 "/>
    <s v="PENSIÓN EMPLEADO"/>
    <s v="11227111    "/>
    <n v="72868"/>
    <d v="2024-05-31T00:00:00"/>
    <m/>
    <n v="0"/>
    <s v="24053101-3    "/>
    <s v="2024"/>
    <s v="05"/>
    <d v="2024-05-31T00:00:00"/>
  </r>
  <r>
    <s v="01"/>
    <s v="800"/>
    <s v="800  "/>
    <s v="01 "/>
    <s v="104"/>
    <s v="32231     "/>
    <s v="0           "/>
    <s v="0           "/>
    <s v="0           "/>
    <s v="0           "/>
    <s v="0           "/>
    <s v="0           "/>
    <s v="0           "/>
    <x v="12"/>
    <s v="NOMINAS        "/>
    <n v="2059000"/>
    <n v="0"/>
    <n v="2059000"/>
    <s v="001050"/>
    <s v="0 "/>
    <s v="SALARIO                                     "/>
    <s v="11227111    "/>
    <n v="72868"/>
    <d v="2024-05-31T00:00:00"/>
    <m/>
    <n v="0"/>
    <s v="24053101-3    "/>
    <s v="2024"/>
    <s v="05"/>
    <d v="2024-05-31T00:00:00"/>
  </r>
  <r>
    <s v="01"/>
    <s v="800"/>
    <s v="800  "/>
    <s v="01 "/>
    <s v="102"/>
    <s v="32231     "/>
    <s v="0           "/>
    <s v="0           "/>
    <s v="0           "/>
    <s v="0           "/>
    <s v="0           "/>
    <s v="0           "/>
    <s v="0           "/>
    <x v="28"/>
    <s v="NOMINAS        "/>
    <n v="131000"/>
    <n v="0"/>
    <n v="131000"/>
    <s v="100004"/>
    <s v="0 "/>
    <s v="BONIFICACIÓN SALARIAL"/>
    <s v="11227982    "/>
    <n v="72868"/>
    <d v="2024-05-31T00:00:00"/>
    <m/>
    <n v="0"/>
    <s v="24053101-3    "/>
    <s v="2024"/>
    <s v="05"/>
    <d v="2024-05-31T00:00:00"/>
  </r>
  <r>
    <s v="01"/>
    <s v="800"/>
    <s v="800  "/>
    <s v="01 "/>
    <s v="102"/>
    <s v="32231     "/>
    <s v="0           "/>
    <s v="0           "/>
    <s v="0           "/>
    <s v="0           "/>
    <s v="0           "/>
    <s v="0           "/>
    <s v="0           "/>
    <x v="13"/>
    <s v="NOMINAS        "/>
    <n v="159463"/>
    <n v="0"/>
    <n v="159463"/>
    <s v="001060"/>
    <s v="0 "/>
    <s v="RECARGO NOCTURNO"/>
    <s v="11227982    "/>
    <n v="72868"/>
    <d v="2024-05-31T00:00:00"/>
    <m/>
    <n v="0"/>
    <s v="24053101-3    "/>
    <s v="2024"/>
    <s v="05"/>
    <d v="2024-05-31T00:00:00"/>
  </r>
  <r>
    <s v="01"/>
    <s v="800"/>
    <s v="U900 "/>
    <s v="01 "/>
    <s v="102"/>
    <s v="32231     "/>
    <s v="0           "/>
    <s v="0           "/>
    <s v="0           "/>
    <s v="0           "/>
    <s v="0           "/>
    <s v="0           "/>
    <s v="0           "/>
    <x v="16"/>
    <s v="800130907      "/>
    <n v="8"/>
    <n v="0"/>
    <n v="8"/>
    <s v="002220"/>
    <s v="0 "/>
    <s v="SALUD PATRONO                                     "/>
    <s v="11227982    "/>
    <n v="72868"/>
    <d v="2024-05-31T00:00:00"/>
    <m/>
    <n v="0"/>
    <s v="24053101-3    "/>
    <s v="2024"/>
    <s v="05"/>
    <d v="2024-05-31T00:00:00"/>
  </r>
  <r>
    <s v="01"/>
    <s v="800"/>
    <s v="U900 "/>
    <s v="01 "/>
    <s v="102"/>
    <s v="32231     "/>
    <s v="0           "/>
    <s v="0           "/>
    <s v="0           "/>
    <s v="0           "/>
    <s v="0           "/>
    <s v="0           "/>
    <s v="0           "/>
    <x v="14"/>
    <s v="800130907      "/>
    <n v="0"/>
    <n v="8"/>
    <n v="-8"/>
    <s v="002220"/>
    <s v="0 "/>
    <s v="SALUD PATRONO                                     "/>
    <s v="11227982    "/>
    <n v="72868"/>
    <d v="2024-05-31T00:00:00"/>
    <m/>
    <n v="0"/>
    <s v="24053101-3    "/>
    <s v="2024"/>
    <s v="05"/>
    <d v="2024-05-31T00:00:00"/>
  </r>
  <r>
    <s v="01"/>
    <s v="800"/>
    <s v="800  "/>
    <s v="01 "/>
    <s v="102"/>
    <s v="32231     "/>
    <s v="0           "/>
    <s v="0           "/>
    <s v="0           "/>
    <s v="0           "/>
    <s v="0           "/>
    <s v="0           "/>
    <s v="0           "/>
    <x v="12"/>
    <s v="NOMINAS        "/>
    <n v="2059000"/>
    <n v="0"/>
    <n v="2059000"/>
    <s v="001050"/>
    <s v="0 "/>
    <s v="SALARIO                                     "/>
    <s v="11227982    "/>
    <n v="72868"/>
    <d v="2024-05-31T00:00:00"/>
    <m/>
    <n v="0"/>
    <s v="24053101-3    "/>
    <s v="2024"/>
    <s v="05"/>
    <d v="2024-05-31T00:00:00"/>
  </r>
  <r>
    <s v="01"/>
    <s v="800"/>
    <s v="800  "/>
    <s v="01 "/>
    <s v="102"/>
    <s v="32231     "/>
    <s v="0           "/>
    <s v="0           "/>
    <s v="0           "/>
    <s v="0           "/>
    <s v="0           "/>
    <s v="0           "/>
    <s v="0           "/>
    <x v="13"/>
    <s v="NOMINAS        "/>
    <n v="245328"/>
    <n v="0"/>
    <n v="245328"/>
    <s v="100020"/>
    <s v="0 "/>
    <s v="RECARGO DOMINICAL DIURNO"/>
    <s v="11227982    "/>
    <n v="72868"/>
    <d v="2024-05-31T00:00:00"/>
    <m/>
    <n v="0"/>
    <s v="24053101-3    "/>
    <s v="2024"/>
    <s v="05"/>
    <d v="2024-05-31T00:00:00"/>
  </r>
  <r>
    <s v="01"/>
    <s v="800"/>
    <s v="800  "/>
    <s v="01 "/>
    <s v="102"/>
    <s v="32231     "/>
    <s v="0           "/>
    <s v="0           "/>
    <s v="0           "/>
    <s v="0           "/>
    <s v="0           "/>
    <s v="0           "/>
    <s v="0           "/>
    <x v="27"/>
    <s v="NOMINAS        "/>
    <n v="162000"/>
    <n v="0"/>
    <n v="162000"/>
    <s v="001300"/>
    <s v="0 "/>
    <s v="AUXILIO DE TRANSPORTE "/>
    <s v="11227982    "/>
    <n v="72868"/>
    <d v="2024-05-31T00:00:00"/>
    <m/>
    <n v="0"/>
    <s v="24053101-3    "/>
    <s v="2024"/>
    <s v="05"/>
    <d v="2024-05-31T00:00:00"/>
  </r>
  <r>
    <s v="01"/>
    <s v="800"/>
    <s v="800  "/>
    <s v="01 "/>
    <s v="102"/>
    <s v="32231     "/>
    <s v="0           "/>
    <s v="0           "/>
    <s v="0           "/>
    <s v="0           "/>
    <s v="0           "/>
    <s v="0           "/>
    <s v="0           "/>
    <x v="14"/>
    <s v="800130907      "/>
    <n v="0"/>
    <n v="103792"/>
    <n v="-103792"/>
    <s v="002205"/>
    <s v="0 "/>
    <s v="SALUD EMPLEADO"/>
    <s v="11227982    "/>
    <n v="72868"/>
    <d v="2024-05-31T00:00:00"/>
    <m/>
    <n v="0"/>
    <s v="24053101-3    "/>
    <s v="2024"/>
    <s v="05"/>
    <d v="2024-05-31T00:00:00"/>
  </r>
  <r>
    <s v="01"/>
    <s v="800"/>
    <s v="U900 "/>
    <s v="01 "/>
    <s v="102"/>
    <s v="32231     "/>
    <s v="0           "/>
    <s v="0           "/>
    <s v="0           "/>
    <s v="0           "/>
    <s v="0           "/>
    <s v="0           "/>
    <s v="0           "/>
    <x v="18"/>
    <s v="890903790      "/>
    <n v="63300"/>
    <n v="0"/>
    <n v="63300"/>
    <s v="002222"/>
    <s v="0 "/>
    <s v="RIESGO PROFESIONAL                                "/>
    <s v="11227982    "/>
    <n v="72868"/>
    <d v="2024-05-31T00:00:00"/>
    <m/>
    <n v="0"/>
    <s v="24053101-3    "/>
    <s v="2024"/>
    <s v="05"/>
    <d v="2024-05-31T00:00:00"/>
  </r>
  <r>
    <s v="01"/>
    <s v="800"/>
    <s v="U900 "/>
    <s v="01 "/>
    <s v="102"/>
    <s v="32231     "/>
    <s v="0           "/>
    <s v="0           "/>
    <s v="0           "/>
    <s v="0           "/>
    <s v="0           "/>
    <s v="0           "/>
    <s v="0           "/>
    <x v="19"/>
    <s v="890903790      "/>
    <n v="0"/>
    <n v="63300"/>
    <n v="-63300"/>
    <s v="002222"/>
    <s v="0 "/>
    <s v="RIESGO PROFESIONAL                                "/>
    <s v="11227982    "/>
    <n v="72868"/>
    <d v="2024-05-31T00:00:00"/>
    <m/>
    <n v="0"/>
    <s v="24053101-3    "/>
    <s v="2024"/>
    <s v="05"/>
    <d v="2024-05-31T00:00:00"/>
  </r>
  <r>
    <s v="01"/>
    <s v="800"/>
    <s v="800  "/>
    <s v="01 "/>
    <s v="102"/>
    <s v="32231     "/>
    <s v="0           "/>
    <s v="0           "/>
    <s v="0           "/>
    <s v="0           "/>
    <s v="0           "/>
    <s v="0           "/>
    <s v="0           "/>
    <x v="22"/>
    <s v="NOMINAS        "/>
    <n v="0"/>
    <n v="2549207"/>
    <n v="-2549207"/>
    <s v="999901"/>
    <s v="0 "/>
    <s v="NETO A PAGAR"/>
    <s v="11227982    "/>
    <n v="72868"/>
    <d v="2024-05-31T00:00:00"/>
    <m/>
    <n v="0"/>
    <s v="24053101-3    "/>
    <s v="2024"/>
    <s v="05"/>
    <d v="2024-05-31T00:00:00"/>
  </r>
  <r>
    <s v="01"/>
    <s v="800"/>
    <s v="U900 "/>
    <s v="01 "/>
    <s v="102"/>
    <s v="32231     "/>
    <s v="0           "/>
    <s v="0           "/>
    <s v="0           "/>
    <s v="0           "/>
    <s v="0           "/>
    <s v="0           "/>
    <s v="0           "/>
    <x v="17"/>
    <s v="900336004      "/>
    <n v="311408"/>
    <n v="0"/>
    <n v="311408"/>
    <s v="002221"/>
    <s v="0 "/>
    <s v="PENSIÓN PATRONO                                   "/>
    <s v="11227982    "/>
    <n v="72868"/>
    <d v="2024-05-31T00:00:00"/>
    <m/>
    <n v="0"/>
    <s v="24053101-3    "/>
    <s v="2024"/>
    <s v="05"/>
    <d v="2024-05-31T00:00:00"/>
  </r>
  <r>
    <s v="01"/>
    <s v="800"/>
    <s v="U900 "/>
    <s v="01 "/>
    <s v="102"/>
    <s v="32231     "/>
    <s v="0           "/>
    <s v="0           "/>
    <s v="0           "/>
    <s v="0           "/>
    <s v="0           "/>
    <s v="0           "/>
    <s v="0           "/>
    <x v="15"/>
    <s v="900336004      "/>
    <n v="0"/>
    <n v="311408"/>
    <n v="-311408"/>
    <s v="002221"/>
    <s v="0 "/>
    <s v="PENSIÓN PATRONO                                   "/>
    <s v="11227982    "/>
    <n v="72868"/>
    <d v="2024-05-31T00:00:00"/>
    <m/>
    <n v="0"/>
    <s v="24053101-3    "/>
    <s v="2024"/>
    <s v="05"/>
    <d v="2024-05-31T00:00:00"/>
  </r>
  <r>
    <s v="01"/>
    <s v="800"/>
    <s v="U900 "/>
    <s v="01 "/>
    <s v="102"/>
    <s v="32231     "/>
    <s v="0           "/>
    <s v="0           "/>
    <s v="0           "/>
    <s v="0           "/>
    <s v="0           "/>
    <s v="0           "/>
    <s v="0           "/>
    <x v="20"/>
    <s v="860007336      "/>
    <n v="103800"/>
    <n v="0"/>
    <n v="103800"/>
    <s v="002910"/>
    <s v="0 "/>
    <s v="APORTE CAJA COMPENSACIÓN                          "/>
    <s v="11227982    "/>
    <n v="72868"/>
    <d v="2024-05-31T00:00:00"/>
    <m/>
    <n v="0"/>
    <s v="24053101-3    "/>
    <s v="2024"/>
    <s v="05"/>
    <d v="2024-05-31T00:00:00"/>
  </r>
  <r>
    <s v="01"/>
    <s v="800"/>
    <s v="U900 "/>
    <s v="01 "/>
    <s v="102"/>
    <s v="32231     "/>
    <s v="0           "/>
    <s v="0           "/>
    <s v="0           "/>
    <s v="0           "/>
    <s v="0           "/>
    <s v="0           "/>
    <s v="0           "/>
    <x v="21"/>
    <s v="860007336      "/>
    <n v="0"/>
    <n v="103800"/>
    <n v="-103800"/>
    <s v="002910"/>
    <s v="0 "/>
    <s v="APORTE CAJA COMPENSACIÓN                          "/>
    <s v="11227982    "/>
    <n v="72868"/>
    <d v="2024-05-31T00:00:00"/>
    <m/>
    <n v="0"/>
    <s v="24053101-3    "/>
    <s v="2024"/>
    <s v="05"/>
    <d v="2024-05-31T00:00:00"/>
  </r>
  <r>
    <s v="01"/>
    <s v="800"/>
    <s v="800  "/>
    <s v="01 "/>
    <s v="102"/>
    <s v="32231     "/>
    <s v="0           "/>
    <s v="0           "/>
    <s v="0           "/>
    <s v="0           "/>
    <s v="0           "/>
    <s v="0           "/>
    <s v="0           "/>
    <x v="15"/>
    <s v="900336004      "/>
    <n v="0"/>
    <n v="103792"/>
    <n v="-103792"/>
    <s v="002210"/>
    <s v="0 "/>
    <s v="PENSIÓN EMPLEADO"/>
    <s v="11227982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332     "/>
    <s v="0           "/>
    <s v="0           "/>
    <s v="0           "/>
    <s v="0           "/>
    <s v="0           "/>
    <s v="0           "/>
    <s v="0           "/>
    <x v="14"/>
    <s v="800130907      "/>
    <n v="0"/>
    <n v="55175"/>
    <n v="-55175"/>
    <s v="002205"/>
    <s v="0 "/>
    <s v="SALUD EMPLEADO"/>
    <s v="11301093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332     "/>
    <s v="0           "/>
    <s v="0           "/>
    <s v="0           "/>
    <s v="0           "/>
    <s v="0           "/>
    <s v="0           "/>
    <s v="0           "/>
    <x v="20"/>
    <s v="860007336      "/>
    <n v="55200"/>
    <n v="0"/>
    <n v="55200"/>
    <s v="002910"/>
    <s v="0 "/>
    <s v="APORTE CAJA COMPENSACIÓN                          "/>
    <s v="11301093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332     "/>
    <s v="0           "/>
    <s v="0           "/>
    <s v="0           "/>
    <s v="0           "/>
    <s v="0           "/>
    <s v="0           "/>
    <s v="0           "/>
    <x v="21"/>
    <s v="860007336      "/>
    <n v="0"/>
    <n v="55200"/>
    <n v="-55200"/>
    <s v="002910"/>
    <s v="0 "/>
    <s v="APORTE CAJA COMPENSACIÓN                          "/>
    <s v="11301093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332     "/>
    <s v="0           "/>
    <s v="0           "/>
    <s v="0           "/>
    <s v="0           "/>
    <s v="0           "/>
    <s v="0           "/>
    <s v="0           "/>
    <x v="17"/>
    <s v="900336004      "/>
    <n v="165625"/>
    <n v="0"/>
    <n v="165625"/>
    <s v="002221"/>
    <s v="0 "/>
    <s v="PENSIÓN PATRONO                                   "/>
    <s v="11301093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332     "/>
    <s v="0           "/>
    <s v="0           "/>
    <s v="0           "/>
    <s v="0           "/>
    <s v="0           "/>
    <s v="0           "/>
    <s v="0           "/>
    <x v="15"/>
    <s v="900336004      "/>
    <n v="0"/>
    <n v="165625"/>
    <n v="-165625"/>
    <s v="002221"/>
    <s v="0 "/>
    <s v="PENSIÓN PATRONO                                   "/>
    <s v="11301093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332     "/>
    <s v="0           "/>
    <s v="0           "/>
    <s v="0           "/>
    <s v="0           "/>
    <s v="0           "/>
    <s v="0           "/>
    <s v="0           "/>
    <x v="32"/>
    <s v="800215065      "/>
    <n v="0"/>
    <n v="18037"/>
    <n v="-18037"/>
    <s v="200028"/>
    <s v="0 "/>
    <s v="DESCUENTO COORSERPARK"/>
    <s v="11301093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332     "/>
    <s v="0           "/>
    <s v="0           "/>
    <s v="0           "/>
    <s v="0           "/>
    <s v="0           "/>
    <s v="0           "/>
    <s v="0           "/>
    <x v="18"/>
    <s v="890903790      "/>
    <n v="33700"/>
    <n v="0"/>
    <n v="33700"/>
    <s v="002222"/>
    <s v="0 "/>
    <s v="RIESGO PROFESIONAL                                "/>
    <s v="11301093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332     "/>
    <s v="0           "/>
    <s v="0           "/>
    <s v="0           "/>
    <s v="0           "/>
    <s v="0           "/>
    <s v="0           "/>
    <s v="0           "/>
    <x v="19"/>
    <s v="890903790      "/>
    <n v="0"/>
    <n v="33700"/>
    <n v="-33700"/>
    <s v="002222"/>
    <s v="0 "/>
    <s v="RIESGO PROFESIONAL                                "/>
    <s v="11301093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332     "/>
    <s v="0           "/>
    <s v="0           "/>
    <s v="0           "/>
    <s v="0           "/>
    <s v="0           "/>
    <s v="0           "/>
    <s v="0           "/>
    <x v="22"/>
    <s v="NOMINAS        "/>
    <n v="0"/>
    <n v="1146449"/>
    <n v="-1146449"/>
    <s v="999901"/>
    <s v="0 "/>
    <s v="NETO A PAGAR"/>
    <s v="11301093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332     "/>
    <s v="0           "/>
    <s v="0           "/>
    <s v="0           "/>
    <s v="0           "/>
    <s v="0           "/>
    <s v="0           "/>
    <s v="0           "/>
    <x v="27"/>
    <s v="NOMINAS        "/>
    <n v="162000"/>
    <n v="0"/>
    <n v="162000"/>
    <s v="001300"/>
    <s v="0 "/>
    <s v="AUXILIO DE TRANSPORTE "/>
    <s v="11301093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332     "/>
    <s v="0           "/>
    <s v="0           "/>
    <s v="0           "/>
    <s v="0           "/>
    <s v="0           "/>
    <s v="0           "/>
    <s v="0           "/>
    <x v="13"/>
    <s v="NOMINAS        "/>
    <n v="67766"/>
    <n v="0"/>
    <n v="67766"/>
    <s v="100020"/>
    <s v="0 "/>
    <s v="RECARGO DOMINICAL DIURNO"/>
    <s v="11301093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332     "/>
    <s v="0           "/>
    <s v="0           "/>
    <s v="0           "/>
    <s v="0           "/>
    <s v="0           "/>
    <s v="0           "/>
    <s v="0           "/>
    <x v="29"/>
    <s v="11301093       "/>
    <n v="0"/>
    <n v="266547"/>
    <n v="-266547"/>
    <s v="200003"/>
    <s v="0 "/>
    <s v="PRESTAMO EMPRESA"/>
    <s v="11301093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332     "/>
    <s v="0           "/>
    <s v="0           "/>
    <s v="0           "/>
    <s v="0           "/>
    <s v="0           "/>
    <s v="0           "/>
    <s v="0           "/>
    <x v="13"/>
    <s v="NOMINAS        "/>
    <n v="11617"/>
    <n v="0"/>
    <n v="11617"/>
    <s v="001066"/>
    <s v="0 "/>
    <s v="RECARGO NOCT. DOMINICAL "/>
    <s v="11301093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332     "/>
    <s v="0           "/>
    <s v="0           "/>
    <s v="0           "/>
    <s v="0           "/>
    <s v="0           "/>
    <s v="0           "/>
    <s v="0           "/>
    <x v="12"/>
    <s v="NOMINAS        "/>
    <n v="1300000"/>
    <n v="0"/>
    <n v="1300000"/>
    <s v="001050"/>
    <s v="0 "/>
    <s v="SALARIO                                     "/>
    <s v="11301093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332     "/>
    <s v="0           "/>
    <s v="0           "/>
    <s v="0           "/>
    <s v="0           "/>
    <s v="0           "/>
    <s v="0           "/>
    <s v="0           "/>
    <x v="16"/>
    <s v="800130907      "/>
    <n v="25"/>
    <n v="0"/>
    <n v="25"/>
    <s v="002220"/>
    <s v="0 "/>
    <s v="SALUD PATRONO                                     "/>
    <s v="11301093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332     "/>
    <s v="0           "/>
    <s v="0           "/>
    <s v="0           "/>
    <s v="0           "/>
    <s v="0           "/>
    <s v="0           "/>
    <s v="0           "/>
    <x v="14"/>
    <s v="800130907      "/>
    <n v="0"/>
    <n v="25"/>
    <n v="-25"/>
    <s v="002220"/>
    <s v="0 "/>
    <s v="SALUD PATRONO                                     "/>
    <s v="11301093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332     "/>
    <s v="0           "/>
    <s v="0           "/>
    <s v="0           "/>
    <s v="0           "/>
    <s v="0           "/>
    <s v="0           "/>
    <s v="0           "/>
    <x v="15"/>
    <s v="900336004      "/>
    <n v="0"/>
    <n v="55175"/>
    <n v="-55175"/>
    <s v="002210"/>
    <s v="0 "/>
    <s v="PENSIÓN EMPLEADO"/>
    <s v="11301093  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16"/>
    <s v="830003564      "/>
    <n v="94"/>
    <n v="0"/>
    <n v="94"/>
    <s v="002220"/>
    <s v="0 "/>
    <s v="SALUD PATRONO                                     "/>
    <s v="11305624  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14"/>
    <s v="830003564      "/>
    <n v="0"/>
    <n v="94"/>
    <n v="-94"/>
    <s v="002220"/>
    <s v="0 "/>
    <s v="SALUD PATRONO                                     "/>
    <s v="11305624  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28"/>
    <s v="NOMINAS        "/>
    <n v="200000"/>
    <n v="0"/>
    <n v="200000"/>
    <s v="100004"/>
    <s v="0 "/>
    <s v="BONIFICACIÓN SALARIAL"/>
    <s v="11305624  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12"/>
    <s v="NOMINAS        "/>
    <n v="1916000"/>
    <n v="0"/>
    <n v="1916000"/>
    <s v="001050"/>
    <s v="0 "/>
    <s v="SALARIO                                     "/>
    <s v="11305624  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13"/>
    <s v="NOMINAS        "/>
    <n v="114145"/>
    <n v="0"/>
    <n v="114145"/>
    <s v="100020"/>
    <s v="0 "/>
    <s v="RECARGO DOMINICAL DIURNO"/>
    <s v="11305624  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22"/>
    <s v="NOMINAS        "/>
    <n v="0"/>
    <n v="2213733"/>
    <n v="-2213733"/>
    <s v="999901"/>
    <s v="0 "/>
    <s v="NETO A PAGAR"/>
    <s v="11305624  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14"/>
    <s v="830003564      "/>
    <n v="0"/>
    <n v="89206"/>
    <n v="-89206"/>
    <s v="002205"/>
    <s v="0 "/>
    <s v="SALUD EMPLEADO"/>
    <s v="11305624  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27"/>
    <s v="NOMINAS        "/>
    <n v="162000"/>
    <n v="0"/>
    <n v="162000"/>
    <s v="001300"/>
    <s v="0 "/>
    <s v="AUXILIO DE TRANSPORTE "/>
    <s v="11305624  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18"/>
    <s v="890903790      "/>
    <n v="54400"/>
    <n v="0"/>
    <n v="54400"/>
    <s v="002222"/>
    <s v="0 "/>
    <s v="RIESGO PROFESIONAL                                "/>
    <s v="11305624  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19"/>
    <s v="890903790      "/>
    <n v="0"/>
    <n v="54400"/>
    <n v="-54400"/>
    <s v="002222"/>
    <s v="0 "/>
    <s v="RIESGO PROFESIONAL                                "/>
    <s v="11305624  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17"/>
    <s v="900336004      "/>
    <n v="267694"/>
    <n v="0"/>
    <n v="267694"/>
    <s v="002221"/>
    <s v="0 "/>
    <s v="PENSIÓN PATRONO                                   "/>
    <s v="11305624  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15"/>
    <s v="900336004      "/>
    <n v="0"/>
    <n v="267694"/>
    <n v="-267694"/>
    <s v="002221"/>
    <s v="0 "/>
    <s v="PENSIÓN PATRONO                                   "/>
    <s v="11305624  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20"/>
    <s v="860007336      "/>
    <n v="89300"/>
    <n v="0"/>
    <n v="89300"/>
    <s v="002910"/>
    <s v="0 "/>
    <s v="APORTE CAJA COMPENSACIÓN                          "/>
    <s v="11305624  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21"/>
    <s v="860007336      "/>
    <n v="0"/>
    <n v="89300"/>
    <n v="-89300"/>
    <s v="002910"/>
    <s v="0 "/>
    <s v="APORTE CAJA COMPENSACIÓN                          "/>
    <s v="11305624  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15"/>
    <s v="900336004      "/>
    <n v="0"/>
    <n v="89206"/>
    <n v="-89206"/>
    <s v="002210"/>
    <s v="0 "/>
    <s v="PENSIÓN EMPLEADO"/>
    <s v="11305624  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20"/>
    <s v="860007336      "/>
    <n v="112400"/>
    <n v="0"/>
    <n v="112400"/>
    <s v="002910"/>
    <s v="0 "/>
    <s v="APORTE CAJA COMPENSACIÓN                          "/>
    <s v="11318951  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21"/>
    <s v="860007336      "/>
    <n v="0"/>
    <n v="112400"/>
    <n v="-112400"/>
    <s v="002910"/>
    <s v="0 "/>
    <s v="APORTE CAJA COMPENSACIÓN                          "/>
    <s v="11318951  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14"/>
    <s v="830003564      "/>
    <n v="0"/>
    <n v="112377"/>
    <n v="-112377"/>
    <s v="002205"/>
    <s v="0 "/>
    <s v="SALUD EMPLEADO"/>
    <s v="11318951  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18"/>
    <s v="890903790      "/>
    <n v="68500"/>
    <n v="0"/>
    <n v="68500"/>
    <s v="002222"/>
    <s v="0 "/>
    <s v="RIESGO PROFESIONAL                                "/>
    <s v="11318951  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19"/>
    <s v="890903790      "/>
    <n v="0"/>
    <n v="68500"/>
    <n v="-68500"/>
    <s v="002222"/>
    <s v="0 "/>
    <s v="RIESGO PROFESIONAL                                "/>
    <s v="11318951  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22"/>
    <s v="NOMINAS        "/>
    <n v="0"/>
    <n v="2740325"/>
    <n v="-2740325"/>
    <s v="999901"/>
    <s v="0 "/>
    <s v="NETO A PAGAR"/>
    <s v="11318951  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13"/>
    <s v="NOMINAS        "/>
    <n v="214021"/>
    <n v="0"/>
    <n v="214021"/>
    <s v="100020"/>
    <s v="0 "/>
    <s v="RECARGO DOMINICAL DIURNO"/>
    <s v="11318951  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17"/>
    <s v="900336004      "/>
    <n v="337223"/>
    <n v="0"/>
    <n v="337223"/>
    <s v="002221"/>
    <s v="0 "/>
    <s v="PENSIÓN PATRONO                                   "/>
    <s v="11318951  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15"/>
    <s v="900336004      "/>
    <n v="0"/>
    <n v="337223"/>
    <n v="-337223"/>
    <s v="002221"/>
    <s v="0 "/>
    <s v="PENSIÓN PATRONO                                   "/>
    <s v="11318951  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13"/>
    <s v="NOMINAS        "/>
    <n v="256826"/>
    <n v="0"/>
    <n v="256826"/>
    <s v="001060"/>
    <s v="0 "/>
    <s v="RECARGO NOCTURNO"/>
    <s v="11318951  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27"/>
    <s v="NOMINAS        "/>
    <n v="162000"/>
    <n v="0"/>
    <n v="162000"/>
    <s v="001300"/>
    <s v="0 "/>
    <s v="AUXILIO DE TRANSPORTE "/>
    <s v="11318951  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13"/>
    <s v="NOMINAS        "/>
    <n v="222582"/>
    <n v="0"/>
    <n v="222582"/>
    <s v="001066"/>
    <s v="0 "/>
    <s v="RECARGO NOCT. DOMINICAL "/>
    <s v="11318951  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30"/>
    <s v="11318951       "/>
    <n v="0"/>
    <n v="6350"/>
    <n v="-6350"/>
    <s v="200005"/>
    <s v="0 "/>
    <s v="PLAN EXEQUIAS"/>
    <s v="11318951  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15"/>
    <s v="900336004      "/>
    <n v="0"/>
    <n v="112377"/>
    <n v="-112377"/>
    <s v="002210"/>
    <s v="0 "/>
    <s v="PENSIÓN EMPLEADO"/>
    <s v="11318951  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28"/>
    <s v="NOMINAS        "/>
    <n v="200000"/>
    <n v="0"/>
    <n v="200000"/>
    <s v="100004"/>
    <s v="0 "/>
    <s v="BONIFICACIÓN SALARIAL"/>
    <s v="11318951    "/>
    <n v="72868"/>
    <d v="2024-05-31T00:00:00"/>
    <m/>
    <n v="0"/>
    <s v="24053101-3    "/>
    <s v="2024"/>
    <s v="05"/>
    <d v="2024-05-31T00:00:00"/>
  </r>
  <r>
    <s v="01"/>
    <s v="800"/>
    <s v="800  "/>
    <s v="01 "/>
    <s v="199"/>
    <s v="32735     "/>
    <s v="0           "/>
    <s v="0           "/>
    <s v="0           "/>
    <s v="0           "/>
    <s v="0           "/>
    <s v="0           "/>
    <s v="0           "/>
    <x v="12"/>
    <s v="NOMINAS        "/>
    <n v="1916000"/>
    <n v="0"/>
    <n v="1916000"/>
    <s v="001050"/>
    <s v="0 "/>
    <s v="SALARIO                                     "/>
    <s v="11318951  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16"/>
    <s v="830003564      "/>
    <n v="23"/>
    <n v="0"/>
    <n v="23"/>
    <s v="002220"/>
    <s v="0 "/>
    <s v="SALUD PATRONO                                     "/>
    <s v="11318951    "/>
    <n v="72868"/>
    <d v="2024-05-31T00:00:00"/>
    <m/>
    <n v="0"/>
    <s v="24053101-3    "/>
    <s v="2024"/>
    <s v="05"/>
    <d v="2024-05-31T00:00:00"/>
  </r>
  <r>
    <s v="01"/>
    <s v="800"/>
    <s v="U900 "/>
    <s v="01 "/>
    <s v="199"/>
    <s v="32735     "/>
    <s v="0           "/>
    <s v="0           "/>
    <s v="0           "/>
    <s v="0           "/>
    <s v="0           "/>
    <s v="0           "/>
    <s v="0           "/>
    <x v="14"/>
    <s v="830003564      "/>
    <n v="0"/>
    <n v="23"/>
    <n v="-23"/>
    <s v="002220"/>
    <s v="0 "/>
    <s v="SALUD PATRONO                                     "/>
    <s v="11318951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28"/>
    <s v="NOMINAS        "/>
    <n v="113533"/>
    <n v="0"/>
    <n v="113533"/>
    <s v="100004"/>
    <s v="0 "/>
    <s v="BONIFICACIÓN SALARIAL"/>
    <s v="11319515    "/>
    <n v="72879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12"/>
    <s v="NOMINAS        "/>
    <n v="1784467"/>
    <n v="0"/>
    <n v="1784467"/>
    <s v="001050"/>
    <s v="0 "/>
    <s v="SALARIO                                     "/>
    <s v="11319515    "/>
    <n v="72879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13"/>
    <s v="NOMINAS        "/>
    <n v="91998"/>
    <n v="0"/>
    <n v="91998"/>
    <s v="100001"/>
    <s v="0 "/>
    <s v="RECARGO FEST. NOCTURNO"/>
    <s v="11319515    "/>
    <n v="72879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15"/>
    <s v="800224808      "/>
    <n v="0"/>
    <n v="132947"/>
    <n v="-132947"/>
    <s v="002210"/>
    <s v="0 "/>
    <s v="PENSIÓN EMPLEADO"/>
    <s v="11319515    "/>
    <n v="72879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32"/>
    <s v="800215065      "/>
    <n v="0"/>
    <n v="18037"/>
    <n v="-18037"/>
    <s v="200028"/>
    <s v="0 "/>
    <s v="DESCUENTO COORSERPARK"/>
    <s v="11319515    "/>
    <n v="72879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29"/>
    <s v="11319515       "/>
    <n v="0"/>
    <n v="114500"/>
    <n v="-114500"/>
    <s v="200003"/>
    <s v="0 "/>
    <s v="PRESTAMO EMPRESA"/>
    <s v="11319515    "/>
    <n v="72879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37"/>
    <s v="NOMINAS        "/>
    <n v="242700"/>
    <n v="0"/>
    <n v="242700"/>
    <s v="001151"/>
    <s v="0 "/>
    <s v="INC. ENFERMEDAD COMUN ASUMIDA                     "/>
    <s v="11319515    "/>
    <n v="72879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27"/>
    <s v="NOMINAS        "/>
    <n v="140400"/>
    <n v="0"/>
    <n v="140400"/>
    <s v="001300"/>
    <s v="0 "/>
    <s v="AUXILIO DE TRANSPORTE "/>
    <s v="11319515    "/>
    <n v="72879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38"/>
    <s v="800130907      "/>
    <n v="161800"/>
    <n v="0"/>
    <n v="161800"/>
    <s v="001150"/>
    <s v="0 "/>
    <s v="INC. POR ENFERMEDAD COMUN                         "/>
    <s v="11319515    "/>
    <n v="72879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13"/>
    <s v="NOMINAS        "/>
    <n v="561187"/>
    <n v="0"/>
    <n v="561187"/>
    <s v="001060"/>
    <s v="0 "/>
    <s v="RECARGO NOCTURNO"/>
    <s v="11319515    "/>
    <n v="72879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13"/>
    <s v="NOMINAS        "/>
    <n v="367991"/>
    <n v="0"/>
    <n v="367991"/>
    <s v="001066"/>
    <s v="0 "/>
    <s v="RECARGO NOCT. DOMINICAL "/>
    <s v="11319515    "/>
    <n v="72879"/>
    <d v="2024-05-31T00:00:00"/>
    <m/>
    <n v="0"/>
    <s v="24053101-3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17"/>
    <s v="800224808      "/>
    <n v="398953"/>
    <n v="0"/>
    <n v="398953"/>
    <s v="002221"/>
    <s v="0 "/>
    <s v="PENSIÓN PATRONO                                   "/>
    <s v="11319515    "/>
    <n v="72879"/>
    <d v="2024-05-31T00:00:00"/>
    <m/>
    <n v="0"/>
    <s v="24053101-3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15"/>
    <s v="800224808      "/>
    <n v="0"/>
    <n v="398953"/>
    <n v="-398953"/>
    <s v="002221"/>
    <s v="0 "/>
    <s v="PENSIÓN PATRONO                                   "/>
    <s v="11319515    "/>
    <n v="72879"/>
    <d v="2024-05-31T00:00:00"/>
    <m/>
    <n v="0"/>
    <s v="24053101-3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16"/>
    <s v="800130907      "/>
    <n v="53"/>
    <n v="0"/>
    <n v="53"/>
    <s v="002220"/>
    <s v="0 "/>
    <s v="SALUD PATRONO                                     "/>
    <s v="11319515    "/>
    <n v="72879"/>
    <d v="2024-05-31T00:00:00"/>
    <m/>
    <n v="0"/>
    <s v="24053101-3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14"/>
    <s v="800130907      "/>
    <n v="0"/>
    <n v="53"/>
    <n v="-53"/>
    <s v="002220"/>
    <s v="0 "/>
    <s v="SALUD PATRONO                                     "/>
    <s v="11319515    "/>
    <n v="72879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22"/>
    <s v="NOMINAS        "/>
    <n v="0"/>
    <n v="3065645"/>
    <n v="-3065645"/>
    <s v="999901"/>
    <s v="0 "/>
    <s v="NETO A PAGAR"/>
    <s v="11319515    "/>
    <n v="72879"/>
    <d v="2024-05-31T00:00:00"/>
    <m/>
    <n v="0"/>
    <s v="24053101-3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18"/>
    <s v="890903790      "/>
    <n v="71200"/>
    <n v="0"/>
    <n v="71200"/>
    <s v="002222"/>
    <s v="0 "/>
    <s v="RIESGO PROFESIONAL                                "/>
    <s v="11319515    "/>
    <n v="72879"/>
    <d v="2024-05-31T00:00:00"/>
    <m/>
    <n v="0"/>
    <s v="24053101-3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19"/>
    <s v="890903790      "/>
    <n v="0"/>
    <n v="71200"/>
    <n v="-71200"/>
    <s v="002222"/>
    <s v="0 "/>
    <s v="RIESGO PROFESIONAL                                "/>
    <s v="11319515    "/>
    <n v="72879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14"/>
    <s v="800130907      "/>
    <n v="0"/>
    <n v="132947"/>
    <n v="-132947"/>
    <s v="002205"/>
    <s v="0 "/>
    <s v="SALUD EMPLEADO"/>
    <s v="11319515    "/>
    <n v="72879"/>
    <d v="2024-05-31T00:00:00"/>
    <m/>
    <n v="0"/>
    <s v="24053101-3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20"/>
    <s v="860007336      "/>
    <n v="116800"/>
    <n v="0"/>
    <n v="116800"/>
    <s v="002910"/>
    <s v="0 "/>
    <s v="APORTE CAJA COMPENSACIÓN                          "/>
    <s v="11319515    "/>
    <n v="72879"/>
    <d v="2024-05-31T00:00:00"/>
    <m/>
    <n v="0"/>
    <s v="24053101-3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21"/>
    <s v="860007336      "/>
    <n v="0"/>
    <n v="116800"/>
    <n v="-116800"/>
    <s v="002910"/>
    <s v="0 "/>
    <s v="APORTE CAJA COMPENSACIÓN                          "/>
    <s v="11319515    "/>
    <n v="72879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15"/>
    <s v="800224808      "/>
    <n v="0"/>
    <n v="132740"/>
    <n v="-132740"/>
    <s v="002210"/>
    <s v="0 "/>
    <s v="PENSIÓN EMPLEADO"/>
    <s v="11321798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14"/>
    <s v="800130907      "/>
    <n v="0"/>
    <n v="132740"/>
    <n v="-132740"/>
    <s v="002205"/>
    <s v="0 "/>
    <s v="SALUD EMPLEADO"/>
    <s v="11321798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18"/>
    <s v="890903790      "/>
    <n v="80900"/>
    <n v="0"/>
    <n v="80900"/>
    <s v="002222"/>
    <s v="0 "/>
    <s v="RIESGO PROFESIONAL                                "/>
    <s v="11321798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19"/>
    <s v="890903790      "/>
    <n v="0"/>
    <n v="80900"/>
    <n v="-80900"/>
    <s v="002222"/>
    <s v="0 "/>
    <s v="RIESGO PROFESIONAL                                "/>
    <s v="11321798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20"/>
    <s v="860007336      "/>
    <n v="132800"/>
    <n v="0"/>
    <n v="132800"/>
    <s v="002910"/>
    <s v="0 "/>
    <s v="APORTE CAJA COMPENSACIÓN                          "/>
    <s v="11321798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21"/>
    <s v="860007336      "/>
    <n v="0"/>
    <n v="132800"/>
    <n v="-132800"/>
    <s v="002910"/>
    <s v="0 "/>
    <s v="APORTE CAJA COMPENSACIÓN                          "/>
    <s v="11321798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27"/>
    <s v="NOMINAS        "/>
    <n v="162000"/>
    <n v="0"/>
    <n v="162000"/>
    <s v="001300"/>
    <s v="0 "/>
    <s v="AUXILIO DE TRANSPORTE "/>
    <s v="11321798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32"/>
    <s v="800215065      "/>
    <n v="0"/>
    <n v="18037"/>
    <n v="-18037"/>
    <s v="200028"/>
    <s v="0 "/>
    <s v="DESCUENTO COORSERPARK"/>
    <s v="11321798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22"/>
    <s v="NOMINAS        "/>
    <n v="0"/>
    <n v="3145113"/>
    <n v="-3145113"/>
    <s v="999901"/>
    <s v="0 "/>
    <s v="NETO A PAGAR"/>
    <s v="11321798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32"/>
    <s v="860002503      "/>
    <n v="0"/>
    <n v="51877"/>
    <n v="-51877"/>
    <s v="200037"/>
    <s v="0 "/>
    <s v="POLIZA SEGUROS BOLIVAR"/>
    <s v="11321798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13"/>
    <s v="NOMINAS        "/>
    <n v="567320"/>
    <n v="0"/>
    <n v="567320"/>
    <s v="001060"/>
    <s v="0 "/>
    <s v="RECARGO NOCTURNO"/>
    <s v="11321798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13"/>
    <s v="NOMINAS        "/>
    <n v="423190"/>
    <n v="0"/>
    <n v="423190"/>
    <s v="001066"/>
    <s v="0 "/>
    <s v="RECARGO NOCT. DOMINICAL "/>
    <s v="11321798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17"/>
    <s v="800224808      "/>
    <n v="398260"/>
    <n v="0"/>
    <n v="398260"/>
    <s v="002221"/>
    <s v="0 "/>
    <s v="PENSIÓN PATRONO                                   "/>
    <s v="11321798    "/>
    <n v="72868"/>
    <d v="2024-05-31T00:00:00"/>
    <m/>
    <n v="0"/>
    <s v="24053101-3    "/>
    <s v="2024"/>
    <s v="05"/>
    <d v="2024-05-31T00:00:00"/>
  </r>
  <r>
    <s v="01"/>
    <s v="800"/>
    <s v="U900 "/>
    <s v="01 "/>
    <s v="101"/>
    <s v="32231     "/>
    <s v="0           "/>
    <s v="0           "/>
    <s v="0           "/>
    <s v="0           "/>
    <s v="0           "/>
    <s v="0           "/>
    <s v="0           "/>
    <x v="15"/>
    <s v="800224808      "/>
    <n v="0"/>
    <n v="398260"/>
    <n v="-398260"/>
    <s v="002221"/>
    <s v="0 "/>
    <s v="PENSIÓN PATRONO                                   "/>
    <s v="11321798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13"/>
    <s v="NOMINAS        "/>
    <n v="91998"/>
    <n v="0"/>
    <n v="91998"/>
    <s v="100001"/>
    <s v="0 "/>
    <s v="RECARGO FEST. NOCTURNO"/>
    <s v="11321798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12"/>
    <s v="NOMINAS        "/>
    <n v="2059000"/>
    <n v="0"/>
    <n v="2059000"/>
    <s v="001050"/>
    <s v="0 "/>
    <s v="SALARIO                                     "/>
    <s v="11321798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28"/>
    <s v="NOMINAS        "/>
    <n v="131000"/>
    <n v="0"/>
    <n v="131000"/>
    <s v="100004"/>
    <s v="0 "/>
    <s v="BONIFICACIÓN SALARIAL"/>
    <s v="11321798    "/>
    <n v="72868"/>
    <d v="2024-05-31T00:00:00"/>
    <m/>
    <n v="0"/>
    <s v="24053101-3    "/>
    <s v="2024"/>
    <s v="05"/>
    <d v="2024-05-31T00:00:00"/>
  </r>
  <r>
    <s v="01"/>
    <s v="800"/>
    <s v="800  "/>
    <s v="01 "/>
    <s v="101"/>
    <s v="32231     "/>
    <s v="0           "/>
    <s v="0           "/>
    <s v="0           "/>
    <s v="0           "/>
    <s v="0           "/>
    <s v="0           "/>
    <s v="0           "/>
    <x v="13"/>
    <s v="NOMINAS        "/>
    <n v="45999"/>
    <n v="0"/>
    <n v="45999"/>
    <s v="100020"/>
    <s v="0 "/>
    <s v="RECARGO DOMINICAL DIURNO"/>
    <s v="11321798    "/>
    <n v="72868"/>
    <d v="2024-05-31T00:00:00"/>
    <m/>
    <n v="0"/>
    <s v="24053101-3    "/>
    <s v="2024"/>
    <s v="05"/>
    <d v="2024-05-31T00:00:00"/>
  </r>
  <r>
    <s v="14"/>
    <s v="800"/>
    <s v="U901 "/>
    <s v="01 "/>
    <s v="101"/>
    <s v="39002     "/>
    <s v="0           "/>
    <s v="0           "/>
    <s v="0           "/>
    <s v="0           "/>
    <s v="0           "/>
    <s v="0           "/>
    <s v="0           "/>
    <x v="2"/>
    <s v="1070604456     "/>
    <n v="168944"/>
    <n v="0"/>
    <n v="168944"/>
    <s v="008407"/>
    <s v="0 "/>
    <s v="PROVISIÓN PRIMA SERVICIOS 2                   "/>
    <s v="1070604456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2     "/>
    <s v="0           "/>
    <s v="0           "/>
    <s v="0           "/>
    <s v="0           "/>
    <s v="0           "/>
    <s v="0           "/>
    <s v="0           "/>
    <x v="3"/>
    <s v="1070604456     "/>
    <n v="0"/>
    <n v="168944"/>
    <n v="-168944"/>
    <s v="008407"/>
    <s v="0 "/>
    <s v="PROVISIÓN PRIMA SERVICIOS 2                   "/>
    <s v="1070604456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2     "/>
    <s v="0           "/>
    <s v="0           "/>
    <s v="0           "/>
    <s v="0           "/>
    <s v="0           "/>
    <s v="0           "/>
    <s v="0           "/>
    <x v="4"/>
    <s v="1070604456     "/>
    <n v="16608"/>
    <n v="0"/>
    <n v="16608"/>
    <s v="008415"/>
    <s v="0 "/>
    <s v="PROVISIÓN INTERESES CEST. 2                    "/>
    <s v="1070604456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2     "/>
    <s v="0           "/>
    <s v="0           "/>
    <s v="0           "/>
    <s v="0           "/>
    <s v="0           "/>
    <s v="0           "/>
    <s v="0           "/>
    <x v="5"/>
    <s v="1070604456     "/>
    <n v="0"/>
    <n v="16608"/>
    <n v="-16608"/>
    <s v="008415"/>
    <s v="0 "/>
    <s v="PROVISIÓN INTERESES CEST. 2                    "/>
    <s v="1070604456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1     "/>
    <s v="0           "/>
    <s v="0           "/>
    <s v="0           "/>
    <s v="0           "/>
    <s v="0           "/>
    <s v="0           "/>
    <s v="0           "/>
    <x v="4"/>
    <s v="1070605841     "/>
    <n v="18444"/>
    <n v="0"/>
    <n v="18444"/>
    <s v="008415"/>
    <s v="0 "/>
    <s v="PROVISIÓN INTERESES CEST. 2                    "/>
    <s v="1070605841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1     "/>
    <s v="0           "/>
    <s v="0           "/>
    <s v="0           "/>
    <s v="0           "/>
    <s v="0           "/>
    <s v="0           "/>
    <s v="0           "/>
    <x v="5"/>
    <s v="1070605841     "/>
    <n v="0"/>
    <n v="18444"/>
    <n v="-18444"/>
    <s v="008415"/>
    <s v="0 "/>
    <s v="PROVISIÓN INTERESES CEST. 2                    "/>
    <s v="1070605841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1     "/>
    <s v="0           "/>
    <s v="0           "/>
    <s v="0           "/>
    <s v="0           "/>
    <s v="0           "/>
    <s v="0           "/>
    <s v="0           "/>
    <x v="2"/>
    <s v="1070605841     "/>
    <n v="188153"/>
    <n v="0"/>
    <n v="188153"/>
    <s v="008407"/>
    <s v="0 "/>
    <s v="PROVISIÓN PRIMA SERVICIOS 2                   "/>
    <s v="1070605841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1     "/>
    <s v="0           "/>
    <s v="0           "/>
    <s v="0           "/>
    <s v="0           "/>
    <s v="0           "/>
    <s v="0           "/>
    <s v="0           "/>
    <x v="3"/>
    <s v="1070605841     "/>
    <n v="0"/>
    <n v="188153"/>
    <n v="-188153"/>
    <s v="008407"/>
    <s v="0 "/>
    <s v="PROVISIÓN PRIMA SERVICIOS 2                   "/>
    <s v="1070605841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1     "/>
    <s v="0           "/>
    <s v="0           "/>
    <s v="0           "/>
    <s v="0           "/>
    <s v="0           "/>
    <s v="0           "/>
    <s v="0           "/>
    <x v="0"/>
    <s v="1070605841     "/>
    <n v="236888"/>
    <n v="0"/>
    <n v="236888"/>
    <s v="008412"/>
    <s v="0 "/>
    <s v="PROVISIÓN CESANTÍAS 2         "/>
    <s v="1070605841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1     "/>
    <s v="0           "/>
    <s v="0           "/>
    <s v="0           "/>
    <s v="0           "/>
    <s v="0           "/>
    <s v="0           "/>
    <s v="0           "/>
    <x v="1"/>
    <s v="1070605841     "/>
    <n v="0"/>
    <n v="236888"/>
    <n v="-236888"/>
    <s v="008412"/>
    <s v="0 "/>
    <s v="PROVISIÓN CESANTÍAS 2         "/>
    <s v="1070605841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1     "/>
    <s v="0           "/>
    <s v="0           "/>
    <s v="0           "/>
    <s v="0           "/>
    <s v="0           "/>
    <s v="0           "/>
    <s v="0           "/>
    <x v="11"/>
    <s v="1070605841     "/>
    <n v="89752"/>
    <n v="0"/>
    <n v="89752"/>
    <s v="008402"/>
    <s v="0 "/>
    <s v="PROVISIÓN VACACIONES 2             "/>
    <s v="1070605841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1     "/>
    <s v="0           "/>
    <s v="0           "/>
    <s v="0           "/>
    <s v="0           "/>
    <s v="0           "/>
    <s v="0           "/>
    <s v="0           "/>
    <x v="10"/>
    <s v="1070605841     "/>
    <n v="0"/>
    <n v="89752"/>
    <n v="-89752"/>
    <s v="008402"/>
    <s v="0 "/>
    <s v="PROVISIÓN VACACIONES 2             "/>
    <s v="1070605841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11"/>
    <s v="1070617822     "/>
    <n v="77481"/>
    <n v="0"/>
    <n v="77481"/>
    <s v="008402"/>
    <s v="0 "/>
    <s v="PROVISIÓN VACACIONES 2             "/>
    <s v="1070617822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10"/>
    <s v="1070617822     "/>
    <n v="0"/>
    <n v="77481"/>
    <n v="-77481"/>
    <s v="008402"/>
    <s v="0 "/>
    <s v="PROVISIÓN VACACIONES 2             "/>
    <s v="1070617822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2"/>
    <s v="1070617822     "/>
    <n v="168462"/>
    <n v="0"/>
    <n v="168462"/>
    <s v="008407"/>
    <s v="0 "/>
    <s v="PROVISIÓN PRIMA SERVICIOS 2                   "/>
    <s v="1070617822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3"/>
    <s v="1070617822     "/>
    <n v="0"/>
    <n v="168462"/>
    <n v="-168462"/>
    <s v="008407"/>
    <s v="0 "/>
    <s v="PROVISIÓN PRIMA SERVICIOS 2                   "/>
    <s v="1070617822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0"/>
    <s v="1070617822     "/>
    <n v="179795"/>
    <n v="0"/>
    <n v="179795"/>
    <s v="008412"/>
    <s v="0 "/>
    <s v="PROVISIÓN CESANTÍAS 2         "/>
    <s v="1070617822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1"/>
    <s v="1070617822     "/>
    <n v="0"/>
    <n v="179795"/>
    <n v="-179795"/>
    <s v="008412"/>
    <s v="0 "/>
    <s v="PROVISIÓN CESANTÍAS 2         "/>
    <s v="1070617822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4"/>
    <s v="1070617822     "/>
    <n v="16140"/>
    <n v="0"/>
    <n v="16140"/>
    <s v="008415"/>
    <s v="0 "/>
    <s v="PROVISIÓN INTERESES CEST. 2                    "/>
    <s v="1070617822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5"/>
    <s v="1070617822     "/>
    <n v="0"/>
    <n v="16140"/>
    <n v="-16140"/>
    <s v="008415"/>
    <s v="0 "/>
    <s v="PROVISIÓN INTERESES CEST. 2                    "/>
    <s v="1070617822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2     "/>
    <s v="0           "/>
    <s v="0           "/>
    <s v="0           "/>
    <s v="0           "/>
    <s v="0           "/>
    <s v="0           "/>
    <s v="0           "/>
    <x v="4"/>
    <s v="1070620219     "/>
    <n v="21204"/>
    <n v="0"/>
    <n v="21204"/>
    <s v="008415"/>
    <s v="0 "/>
    <s v="PROVISIÓN INTERESES CEST. 2                    "/>
    <s v="1070620219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2     "/>
    <s v="0           "/>
    <s v="0           "/>
    <s v="0           "/>
    <s v="0           "/>
    <s v="0           "/>
    <s v="0           "/>
    <s v="0           "/>
    <x v="5"/>
    <s v="1070620219     "/>
    <n v="0"/>
    <n v="21204"/>
    <n v="-21204"/>
    <s v="008415"/>
    <s v="0 "/>
    <s v="PROVISIÓN INTERESES CEST. 2                    "/>
    <s v="1070620219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2     "/>
    <s v="0           "/>
    <s v="0           "/>
    <s v="0           "/>
    <s v="0           "/>
    <s v="0           "/>
    <s v="0           "/>
    <s v="0           "/>
    <x v="0"/>
    <s v="1070620219     "/>
    <n v="230979"/>
    <n v="0"/>
    <n v="230979"/>
    <s v="008412"/>
    <s v="0 "/>
    <s v="PROVISIÓN CESANTÍAS 2         "/>
    <s v="1070620219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2     "/>
    <s v="0           "/>
    <s v="0           "/>
    <s v="0           "/>
    <s v="0           "/>
    <s v="0           "/>
    <s v="0           "/>
    <s v="0           "/>
    <x v="1"/>
    <s v="1070620219     "/>
    <n v="0"/>
    <n v="230979"/>
    <n v="-230979"/>
    <s v="008412"/>
    <s v="0 "/>
    <s v="PROVISIÓN CESANTÍAS 2         "/>
    <s v="1070620219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2     "/>
    <s v="0           "/>
    <s v="0           "/>
    <s v="0           "/>
    <s v="0           "/>
    <s v="0           "/>
    <s v="0           "/>
    <s v="0           "/>
    <x v="2"/>
    <s v="1070620219     "/>
    <n v="213396"/>
    <n v="0"/>
    <n v="213396"/>
    <s v="008407"/>
    <s v="0 "/>
    <s v="PROVISIÓN PRIMA SERVICIOS 2                   "/>
    <s v="1070620219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2     "/>
    <s v="0           "/>
    <s v="0           "/>
    <s v="0           "/>
    <s v="0           "/>
    <s v="0           "/>
    <s v="0           "/>
    <s v="0           "/>
    <x v="3"/>
    <s v="1070620219     "/>
    <n v="0"/>
    <n v="213396"/>
    <n v="-213396"/>
    <s v="008407"/>
    <s v="0 "/>
    <s v="PROVISIÓN PRIMA SERVICIOS 2                   "/>
    <s v="1070620219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2     "/>
    <s v="0           "/>
    <s v="0           "/>
    <s v="0           "/>
    <s v="0           "/>
    <s v="0           "/>
    <s v="0           "/>
    <s v="0           "/>
    <x v="11"/>
    <s v="1070620219     "/>
    <n v="99942"/>
    <n v="0"/>
    <n v="99942"/>
    <s v="008402"/>
    <s v="0 "/>
    <s v="PROVISIÓN VACACIONES 2             "/>
    <s v="1070620219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2     "/>
    <s v="0           "/>
    <s v="0           "/>
    <s v="0           "/>
    <s v="0           "/>
    <s v="0           "/>
    <s v="0           "/>
    <s v="0           "/>
    <x v="10"/>
    <s v="1070620219     "/>
    <n v="0"/>
    <n v="99942"/>
    <n v="-99942"/>
    <s v="008402"/>
    <s v="0 "/>
    <s v="PROVISIÓN VACACIONES 2             "/>
    <s v="1070620219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1     "/>
    <s v="0           "/>
    <s v="0           "/>
    <s v="0           "/>
    <s v="0           "/>
    <s v="0           "/>
    <s v="0           "/>
    <s v="0           "/>
    <x v="11"/>
    <s v="1070620640     "/>
    <n v="77258"/>
    <n v="0"/>
    <n v="77258"/>
    <s v="008402"/>
    <s v="0 "/>
    <s v="PROVISIÓN VACACIONES 2             "/>
    <s v="1070620640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1     "/>
    <s v="0           "/>
    <s v="0           "/>
    <s v="0           "/>
    <s v="0           "/>
    <s v="0           "/>
    <s v="0           "/>
    <s v="0           "/>
    <x v="10"/>
    <s v="1070620640     "/>
    <n v="0"/>
    <n v="77258"/>
    <n v="-77258"/>
    <s v="008402"/>
    <s v="0 "/>
    <s v="PROVISIÓN VACACIONES 2             "/>
    <s v="1070620640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1     "/>
    <s v="0           "/>
    <s v="0           "/>
    <s v="0           "/>
    <s v="0           "/>
    <s v="0           "/>
    <s v="0           "/>
    <s v="0           "/>
    <x v="2"/>
    <s v="1070620640     "/>
    <n v="168011"/>
    <n v="0"/>
    <n v="168011"/>
    <s v="008407"/>
    <s v="0 "/>
    <s v="PROVISIÓN PRIMA SERVICIOS 2                   "/>
    <s v="1070620640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1     "/>
    <s v="0           "/>
    <s v="0           "/>
    <s v="0           "/>
    <s v="0           "/>
    <s v="0           "/>
    <s v="0           "/>
    <s v="0           "/>
    <x v="3"/>
    <s v="1070620640     "/>
    <n v="0"/>
    <n v="168011"/>
    <n v="-168011"/>
    <s v="008407"/>
    <s v="0 "/>
    <s v="PROVISIÓN PRIMA SERVICIOS 2                   "/>
    <s v="1070620640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1     "/>
    <s v="0           "/>
    <s v="0           "/>
    <s v="0           "/>
    <s v="0           "/>
    <s v="0           "/>
    <s v="0           "/>
    <s v="0           "/>
    <x v="0"/>
    <s v="1070620640     "/>
    <n v="168011"/>
    <n v="0"/>
    <n v="168011"/>
    <s v="008412"/>
    <s v="0 "/>
    <s v="PROVISIÓN CESANTÍAS 2         "/>
    <s v="1070620640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1     "/>
    <s v="0           "/>
    <s v="0           "/>
    <s v="0           "/>
    <s v="0           "/>
    <s v="0           "/>
    <s v="0           "/>
    <s v="0           "/>
    <x v="1"/>
    <s v="1070620640     "/>
    <n v="0"/>
    <n v="168011"/>
    <n v="-168011"/>
    <s v="008412"/>
    <s v="0 "/>
    <s v="PROVISIÓN CESANTÍAS 2         "/>
    <s v="1070620640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1     "/>
    <s v="0           "/>
    <s v="0           "/>
    <s v="0           "/>
    <s v="0           "/>
    <s v="0           "/>
    <s v="0           "/>
    <s v="0           "/>
    <x v="4"/>
    <s v="1070620640     "/>
    <n v="13195"/>
    <n v="0"/>
    <n v="13195"/>
    <s v="008415"/>
    <s v="0 "/>
    <s v="PROVISIÓN INTERESES CEST. 2                    "/>
    <s v="1070620640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1     "/>
    <s v="0           "/>
    <s v="0           "/>
    <s v="0           "/>
    <s v="0           "/>
    <s v="0           "/>
    <s v="0           "/>
    <s v="0           "/>
    <x v="5"/>
    <s v="1070620640     "/>
    <n v="0"/>
    <n v="13195"/>
    <n v="-13195"/>
    <s v="008415"/>
    <s v="0 "/>
    <s v="PROVISIÓN INTERESES CEST. 2                    "/>
    <s v="1070620640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2     "/>
    <s v="0           "/>
    <s v="0           "/>
    <s v="0           "/>
    <s v="0           "/>
    <s v="0           "/>
    <s v="0           "/>
    <s v="0           "/>
    <x v="4"/>
    <s v="1070625239     "/>
    <n v="16688"/>
    <n v="0"/>
    <n v="16688"/>
    <s v="008415"/>
    <s v="0 "/>
    <s v="PROVISIÓN INTERESES CEST. 2                    "/>
    <s v="1070625239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2     "/>
    <s v="0           "/>
    <s v="0           "/>
    <s v="0           "/>
    <s v="0           "/>
    <s v="0           "/>
    <s v="0           "/>
    <s v="0           "/>
    <x v="5"/>
    <s v="1070625239     "/>
    <n v="0"/>
    <n v="16688"/>
    <n v="-16688"/>
    <s v="008415"/>
    <s v="0 "/>
    <s v="PROVISIÓN INTERESES CEST. 2                    "/>
    <s v="1070625239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2     "/>
    <s v="0           "/>
    <s v="0           "/>
    <s v="0           "/>
    <s v="0           "/>
    <s v="0           "/>
    <s v="0           "/>
    <s v="0           "/>
    <x v="0"/>
    <s v="1070625239     "/>
    <n v="188629"/>
    <n v="0"/>
    <n v="188629"/>
    <s v="008412"/>
    <s v="0 "/>
    <s v="PROVISIÓN CESANTÍAS 2         "/>
    <s v="1070625239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2     "/>
    <s v="0           "/>
    <s v="0           "/>
    <s v="0           "/>
    <s v="0           "/>
    <s v="0           "/>
    <s v="0           "/>
    <s v="0           "/>
    <x v="1"/>
    <s v="1070625239     "/>
    <n v="0"/>
    <n v="188629"/>
    <n v="-188629"/>
    <s v="008412"/>
    <s v="0 "/>
    <s v="PROVISIÓN CESANTÍAS 2         "/>
    <s v="1070625239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2     "/>
    <s v="0           "/>
    <s v="0           "/>
    <s v="0           "/>
    <s v="0           "/>
    <s v="0           "/>
    <s v="0           "/>
    <s v="0           "/>
    <x v="2"/>
    <s v="1070625239     "/>
    <n v="162829"/>
    <n v="0"/>
    <n v="162829"/>
    <s v="008407"/>
    <s v="0 "/>
    <s v="PROVISIÓN PRIMA SERVICIOS 2                   "/>
    <s v="1070625239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2     "/>
    <s v="0           "/>
    <s v="0           "/>
    <s v="0           "/>
    <s v="0           "/>
    <s v="0           "/>
    <s v="0           "/>
    <s v="0           "/>
    <x v="3"/>
    <s v="1070625239     "/>
    <n v="0"/>
    <n v="162829"/>
    <n v="-162829"/>
    <s v="008407"/>
    <s v="0 "/>
    <s v="PROVISIÓN PRIMA SERVICIOS 2                   "/>
    <s v="1070625239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2     "/>
    <s v="0           "/>
    <s v="0           "/>
    <s v="0           "/>
    <s v="0           "/>
    <s v="0           "/>
    <s v="0           "/>
    <s v="0           "/>
    <x v="11"/>
    <s v="1070625239     "/>
    <n v="74662"/>
    <n v="0"/>
    <n v="74662"/>
    <s v="008402"/>
    <s v="0 "/>
    <s v="PROVISIÓN VACACIONES 2             "/>
    <s v="1070625239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2     "/>
    <s v="0           "/>
    <s v="0           "/>
    <s v="0           "/>
    <s v="0           "/>
    <s v="0           "/>
    <s v="0           "/>
    <s v="0           "/>
    <x v="10"/>
    <s v="1070625239     "/>
    <n v="0"/>
    <n v="74662"/>
    <n v="-74662"/>
    <s v="008402"/>
    <s v="0 "/>
    <s v="PROVISIÓN VACACIONES 2             "/>
    <s v="1070625239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30101    "/>
    <s v="0           "/>
    <s v="0           "/>
    <s v="0           "/>
    <s v="0           "/>
    <s v="0           "/>
    <s v="0           "/>
    <s v="0           "/>
    <x v="9"/>
    <s v="1070625724     "/>
    <n v="61042"/>
    <n v="0"/>
    <n v="61042"/>
    <s v="008402"/>
    <s v="0 "/>
    <s v="PROVISIÓN VACACIONES 2             "/>
    <s v="1070625724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30101    "/>
    <s v="0           "/>
    <s v="0           "/>
    <s v="0           "/>
    <s v="0           "/>
    <s v="0           "/>
    <s v="0           "/>
    <s v="0           "/>
    <x v="10"/>
    <s v="1070625724     "/>
    <n v="0"/>
    <n v="61042"/>
    <n v="-61042"/>
    <s v="008402"/>
    <s v="0 "/>
    <s v="PROVISIÓN VACACIONES 2             "/>
    <s v="1070625724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30101    "/>
    <s v="0           "/>
    <s v="0           "/>
    <s v="0           "/>
    <s v="0           "/>
    <s v="0           "/>
    <s v="0           "/>
    <s v="0           "/>
    <x v="6"/>
    <s v="1070625724     "/>
    <n v="145917"/>
    <n v="0"/>
    <n v="145917"/>
    <s v="008412"/>
    <s v="0 "/>
    <s v="PROVISIÓN CESANTÍAS 2         "/>
    <s v="1070625724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30101    "/>
    <s v="0           "/>
    <s v="0           "/>
    <s v="0           "/>
    <s v="0           "/>
    <s v="0           "/>
    <s v="0           "/>
    <s v="0           "/>
    <x v="1"/>
    <s v="1070625724     "/>
    <n v="0"/>
    <n v="145917"/>
    <n v="-145917"/>
    <s v="008412"/>
    <s v="0 "/>
    <s v="PROVISIÓN CESANTÍAS 2         "/>
    <s v="1070625724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30101    "/>
    <s v="0           "/>
    <s v="0           "/>
    <s v="0           "/>
    <s v="0           "/>
    <s v="0           "/>
    <s v="0           "/>
    <s v="0           "/>
    <x v="8"/>
    <s v="1070625724     "/>
    <n v="135583"/>
    <n v="0"/>
    <n v="135583"/>
    <s v="008407"/>
    <s v="0 "/>
    <s v="PROVISIÓN PRIMA SERVICIOS 2                   "/>
    <s v="1070625724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30101    "/>
    <s v="0           "/>
    <s v="0           "/>
    <s v="0           "/>
    <s v="0           "/>
    <s v="0           "/>
    <s v="0           "/>
    <s v="0           "/>
    <x v="3"/>
    <s v="1070625724     "/>
    <n v="0"/>
    <n v="135583"/>
    <n v="-135583"/>
    <s v="008407"/>
    <s v="0 "/>
    <s v="PROVISIÓN PRIMA SERVICIOS 2                   "/>
    <s v="1070625724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30101    "/>
    <s v="0           "/>
    <s v="0           "/>
    <s v="0           "/>
    <s v="0           "/>
    <s v="0           "/>
    <s v="0           "/>
    <s v="0           "/>
    <x v="7"/>
    <s v="1070625724     "/>
    <n v="12602"/>
    <n v="0"/>
    <n v="12602"/>
    <s v="008415"/>
    <s v="0 "/>
    <s v="PROVISIÓN INTERESES CEST. 2                    "/>
    <s v="1070625724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30101    "/>
    <s v="0           "/>
    <s v="0           "/>
    <s v="0           "/>
    <s v="0           "/>
    <s v="0           "/>
    <s v="0           "/>
    <s v="0           "/>
    <x v="5"/>
    <s v="1070625724     "/>
    <n v="0"/>
    <n v="12602"/>
    <n v="-12602"/>
    <s v="008415"/>
    <s v="0 "/>
    <s v="PROVISIÓN INTERESES CEST. 2                    "/>
    <s v="1070625724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80101    "/>
    <s v="0           "/>
    <s v="0           "/>
    <s v="0           "/>
    <s v="0           "/>
    <s v="0           "/>
    <s v="0           "/>
    <s v="0           "/>
    <x v="7"/>
    <s v="1073169923     "/>
    <n v="21666"/>
    <n v="0"/>
    <n v="21666"/>
    <s v="008415"/>
    <s v="0 "/>
    <s v="PROVISIÓN INTERESES CEST. 2                    "/>
    <s v="1073169923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80101    "/>
    <s v="0           "/>
    <s v="0           "/>
    <s v="0           "/>
    <s v="0           "/>
    <s v="0           "/>
    <s v="0           "/>
    <s v="0           "/>
    <x v="5"/>
    <s v="1073169923     "/>
    <n v="0"/>
    <n v="21666"/>
    <n v="-21666"/>
    <s v="008415"/>
    <s v="0 "/>
    <s v="PROVISIÓN INTERESES CEST. 2                    "/>
    <s v="1073169923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80101    "/>
    <s v="0           "/>
    <s v="0           "/>
    <s v="0           "/>
    <s v="0           "/>
    <s v="0           "/>
    <s v="0           "/>
    <s v="0           "/>
    <x v="6"/>
    <s v="1073169923     "/>
    <n v="254167"/>
    <n v="0"/>
    <n v="254167"/>
    <s v="008412"/>
    <s v="0 "/>
    <s v="PROVISIÓN CESANTÍAS 2         "/>
    <s v="1073169923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80101    "/>
    <s v="0           "/>
    <s v="0           "/>
    <s v="0           "/>
    <s v="0           "/>
    <s v="0           "/>
    <s v="0           "/>
    <s v="0           "/>
    <x v="1"/>
    <s v="1073169923     "/>
    <n v="0"/>
    <n v="254167"/>
    <n v="-254167"/>
    <s v="008412"/>
    <s v="0 "/>
    <s v="PROVISIÓN CESANTÍAS 2         "/>
    <s v="1073169923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80101    "/>
    <s v="0           "/>
    <s v="0           "/>
    <s v="0           "/>
    <s v="0           "/>
    <s v="0           "/>
    <s v="0           "/>
    <s v="0           "/>
    <x v="8"/>
    <s v="1073169923     "/>
    <n v="254167"/>
    <n v="0"/>
    <n v="254167"/>
    <s v="008407"/>
    <s v="0 "/>
    <s v="PROVISIÓN PRIMA SERVICIOS 2                   "/>
    <s v="1073169923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80101    "/>
    <s v="0           "/>
    <s v="0           "/>
    <s v="0           "/>
    <s v="0           "/>
    <s v="0           "/>
    <s v="0           "/>
    <s v="0           "/>
    <x v="3"/>
    <s v="1073169923     "/>
    <n v="0"/>
    <n v="254167"/>
    <n v="-254167"/>
    <s v="008407"/>
    <s v="0 "/>
    <s v="PROVISIÓN PRIMA SERVICIOS 2                   "/>
    <s v="1073169923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80101    "/>
    <s v="0           "/>
    <s v="0           "/>
    <s v="0           "/>
    <s v="0           "/>
    <s v="0           "/>
    <s v="0           "/>
    <s v="0           "/>
    <x v="9"/>
    <s v="1073169923     "/>
    <n v="127084"/>
    <n v="0"/>
    <n v="127084"/>
    <s v="008402"/>
    <s v="0 "/>
    <s v="PROVISIÓN VACACIONES 2             "/>
    <s v="1073169923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80101    "/>
    <s v="0           "/>
    <s v="0           "/>
    <s v="0           "/>
    <s v="0           "/>
    <s v="0           "/>
    <s v="0           "/>
    <s v="0           "/>
    <x v="10"/>
    <s v="1073169923     "/>
    <n v="0"/>
    <n v="127084"/>
    <n v="-127084"/>
    <s v="008402"/>
    <s v="0 "/>
    <s v="PROVISIÓN VACACIONES 2             "/>
    <s v="1073169923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20501    "/>
    <s v="0           "/>
    <s v="0           "/>
    <s v="0           "/>
    <s v="0           "/>
    <s v="0           "/>
    <s v="0           "/>
    <s v="0           "/>
    <x v="9"/>
    <s v="1073676032     "/>
    <n v="116792"/>
    <n v="0"/>
    <n v="116792"/>
    <s v="008402"/>
    <s v="0 "/>
    <s v="PROVISIÓN VACACIONES 2             "/>
    <s v="1073676032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20501    "/>
    <s v="0           "/>
    <s v="0           "/>
    <s v="0           "/>
    <s v="0           "/>
    <s v="0           "/>
    <s v="0           "/>
    <s v="0           "/>
    <x v="10"/>
    <s v="1073676032     "/>
    <n v="0"/>
    <n v="116792"/>
    <n v="-116792"/>
    <s v="008402"/>
    <s v="0 "/>
    <s v="PROVISIÓN VACACIONES 2             "/>
    <s v="1073676032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20501    "/>
    <s v="0           "/>
    <s v="0           "/>
    <s v="0           "/>
    <s v="0           "/>
    <s v="0           "/>
    <s v="0           "/>
    <s v="0           "/>
    <x v="8"/>
    <s v="1073676032     "/>
    <n v="233583"/>
    <n v="0"/>
    <n v="233583"/>
    <s v="008407"/>
    <s v="0 "/>
    <s v="PROVISIÓN PRIMA SERVICIOS 2                   "/>
    <s v="1073676032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20501    "/>
    <s v="0           "/>
    <s v="0           "/>
    <s v="0           "/>
    <s v="0           "/>
    <s v="0           "/>
    <s v="0           "/>
    <s v="0           "/>
    <x v="3"/>
    <s v="1073676032     "/>
    <n v="0"/>
    <n v="233583"/>
    <n v="-233583"/>
    <s v="008407"/>
    <s v="0 "/>
    <s v="PROVISIÓN PRIMA SERVICIOS 2                   "/>
    <s v="1073676032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20501    "/>
    <s v="0           "/>
    <s v="0           "/>
    <s v="0           "/>
    <s v="0           "/>
    <s v="0           "/>
    <s v="0           "/>
    <s v="0           "/>
    <x v="6"/>
    <s v="1073676032     "/>
    <n v="233584"/>
    <n v="0"/>
    <n v="233584"/>
    <s v="008412"/>
    <s v="0 "/>
    <s v="PROVISIÓN CESANTÍAS 2         "/>
    <s v="1073676032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20501    "/>
    <s v="0           "/>
    <s v="0           "/>
    <s v="0           "/>
    <s v="0           "/>
    <s v="0           "/>
    <s v="0           "/>
    <s v="0           "/>
    <x v="1"/>
    <s v="1073676032     "/>
    <n v="0"/>
    <n v="233584"/>
    <n v="-233584"/>
    <s v="008412"/>
    <s v="0 "/>
    <s v="PROVISIÓN CESANTÍAS 2         "/>
    <s v="1073676032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20501    "/>
    <s v="0           "/>
    <s v="0           "/>
    <s v="0           "/>
    <s v="0           "/>
    <s v="0           "/>
    <s v="0           "/>
    <s v="0           "/>
    <x v="7"/>
    <s v="1073676032     "/>
    <n v="21158"/>
    <n v="0"/>
    <n v="21158"/>
    <s v="008415"/>
    <s v="0 "/>
    <s v="PROVISIÓN INTERESES CEST. 2                    "/>
    <s v="1073676032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20501    "/>
    <s v="0           "/>
    <s v="0           "/>
    <s v="0           "/>
    <s v="0           "/>
    <s v="0           "/>
    <s v="0           "/>
    <s v="0           "/>
    <x v="5"/>
    <s v="1073676032     "/>
    <n v="0"/>
    <n v="21158"/>
    <n v="-21158"/>
    <s v="008415"/>
    <s v="0 "/>
    <s v="PROVISIÓN INTERESES CEST. 2                    "/>
    <s v="1073676032  "/>
    <n v="73002"/>
    <d v="2024-05-31T00:00:00"/>
    <m/>
    <n v="0"/>
    <s v="24053101-6    "/>
    <s v="2024"/>
    <s v="05"/>
    <d v="2024-05-31T00:00:00"/>
  </r>
  <r>
    <s v="14"/>
    <s v="800"/>
    <s v="U901 "/>
    <s v="01 "/>
    <s v="102"/>
    <s v="40101     "/>
    <s v="0           "/>
    <s v="0           "/>
    <s v="0           "/>
    <s v="0           "/>
    <s v="0           "/>
    <s v="0           "/>
    <s v="0           "/>
    <x v="4"/>
    <s v="1075628889     "/>
    <n v="17182"/>
    <n v="0"/>
    <n v="17182"/>
    <s v="008415"/>
    <s v="0 "/>
    <s v="PROVISIÓN INTERESES CEST. 2                    "/>
    <s v="1075628889  "/>
    <n v="73002"/>
    <d v="2024-05-31T00:00:00"/>
    <m/>
    <n v="0"/>
    <s v="24053101-6    "/>
    <s v="2024"/>
    <s v="05"/>
    <d v="2024-05-31T00:00:00"/>
  </r>
  <r>
    <s v="14"/>
    <s v="800"/>
    <s v="U901 "/>
    <s v="01 "/>
    <s v="102"/>
    <s v="40101     "/>
    <s v="0           "/>
    <s v="0           "/>
    <s v="0           "/>
    <s v="0           "/>
    <s v="0           "/>
    <s v="0           "/>
    <s v="0           "/>
    <x v="5"/>
    <s v="1075628889     "/>
    <n v="0"/>
    <n v="17182"/>
    <n v="-17182"/>
    <s v="008415"/>
    <s v="0 "/>
    <s v="PROVISIÓN INTERESES CEST. 2                    "/>
    <s v="1075628889  "/>
    <n v="73002"/>
    <d v="2024-05-31T00:00:00"/>
    <m/>
    <n v="0"/>
    <s v="24053101-6    "/>
    <s v="2024"/>
    <s v="05"/>
    <d v="2024-05-31T00:00:00"/>
  </r>
  <r>
    <s v="14"/>
    <s v="800"/>
    <s v="U901 "/>
    <s v="01 "/>
    <s v="102"/>
    <s v="40101     "/>
    <s v="0           "/>
    <s v="0           "/>
    <s v="0           "/>
    <s v="0           "/>
    <s v="0           "/>
    <s v="0           "/>
    <s v="0           "/>
    <x v="0"/>
    <s v="1075628889     "/>
    <n v="214000"/>
    <n v="0"/>
    <n v="214000"/>
    <s v="008412"/>
    <s v="0 "/>
    <s v="PROVISIÓN CESANTÍAS 2         "/>
    <s v="1075628889  "/>
    <n v="73002"/>
    <d v="2024-05-31T00:00:00"/>
    <m/>
    <n v="0"/>
    <s v="24053101-6    "/>
    <s v="2024"/>
    <s v="05"/>
    <d v="2024-05-31T00:00:00"/>
  </r>
  <r>
    <s v="14"/>
    <s v="800"/>
    <s v="U901 "/>
    <s v="01 "/>
    <s v="102"/>
    <s v="40101     "/>
    <s v="0           "/>
    <s v="0           "/>
    <s v="0           "/>
    <s v="0           "/>
    <s v="0           "/>
    <s v="0           "/>
    <s v="0           "/>
    <x v="1"/>
    <s v="1075628889     "/>
    <n v="0"/>
    <n v="214000"/>
    <n v="-214000"/>
    <s v="008412"/>
    <s v="0 "/>
    <s v="PROVISIÓN CESANTÍAS 2         "/>
    <s v="1075628889  "/>
    <n v="73002"/>
    <d v="2024-05-31T00:00:00"/>
    <m/>
    <n v="0"/>
    <s v="24053101-6    "/>
    <s v="2024"/>
    <s v="05"/>
    <d v="2024-05-31T00:00:00"/>
  </r>
  <r>
    <s v="14"/>
    <s v="800"/>
    <s v="U901 "/>
    <s v="01 "/>
    <s v="102"/>
    <s v="40101     "/>
    <s v="0           "/>
    <s v="0           "/>
    <s v="0           "/>
    <s v="0           "/>
    <s v="0           "/>
    <s v="0           "/>
    <s v="0           "/>
    <x v="11"/>
    <s v="1075628889     "/>
    <n v="96359"/>
    <n v="0"/>
    <n v="96359"/>
    <s v="008402"/>
    <s v="0 "/>
    <s v="PROVISIÓN VACACIONES 2             "/>
    <s v="1075628889  "/>
    <n v="73002"/>
    <d v="2024-05-31T00:00:00"/>
    <m/>
    <n v="0"/>
    <s v="24053101-6    "/>
    <s v="2024"/>
    <s v="05"/>
    <d v="2024-05-31T00:00:00"/>
  </r>
  <r>
    <s v="14"/>
    <s v="800"/>
    <s v="U901 "/>
    <s v="01 "/>
    <s v="102"/>
    <s v="40101     "/>
    <s v="0           "/>
    <s v="0           "/>
    <s v="0           "/>
    <s v="0           "/>
    <s v="0           "/>
    <s v="0           "/>
    <s v="0           "/>
    <x v="10"/>
    <s v="1075628889     "/>
    <n v="0"/>
    <n v="96359"/>
    <n v="-96359"/>
    <s v="008402"/>
    <s v="0 "/>
    <s v="PROVISIÓN VACACIONES 2             "/>
    <s v="1075628889  "/>
    <n v="73002"/>
    <d v="2024-05-31T00:00:00"/>
    <m/>
    <n v="0"/>
    <s v="24053101-6    "/>
    <s v="2024"/>
    <s v="05"/>
    <d v="2024-05-31T00:00:00"/>
  </r>
  <r>
    <s v="14"/>
    <s v="800"/>
    <s v="U901 "/>
    <s v="01 "/>
    <s v="102"/>
    <s v="40101     "/>
    <s v="0           "/>
    <s v="0           "/>
    <s v="0           "/>
    <s v="0           "/>
    <s v="0           "/>
    <s v="0           "/>
    <s v="0           "/>
    <x v="2"/>
    <s v="1075628889     "/>
    <n v="206222"/>
    <n v="0"/>
    <n v="206222"/>
    <s v="008407"/>
    <s v="0 "/>
    <s v="PROVISIÓN PRIMA SERVICIOS 2                   "/>
    <s v="1075628889  "/>
    <n v="73002"/>
    <d v="2024-05-31T00:00:00"/>
    <m/>
    <n v="0"/>
    <s v="24053101-6    "/>
    <s v="2024"/>
    <s v="05"/>
    <d v="2024-05-31T00:00:00"/>
  </r>
  <r>
    <s v="14"/>
    <s v="800"/>
    <s v="U901 "/>
    <s v="01 "/>
    <s v="102"/>
    <s v="40101     "/>
    <s v="0           "/>
    <s v="0           "/>
    <s v="0           "/>
    <s v="0           "/>
    <s v="0           "/>
    <s v="0           "/>
    <s v="0           "/>
    <x v="3"/>
    <s v="1075628889     "/>
    <n v="0"/>
    <n v="206222"/>
    <n v="-206222"/>
    <s v="008407"/>
    <s v="0 "/>
    <s v="PROVISIÓN PRIMA SERVICIOS 2                   "/>
    <s v="1075628889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130     "/>
    <s v="0           "/>
    <s v="0           "/>
    <s v="0           "/>
    <s v="0           "/>
    <s v="0           "/>
    <s v="0           "/>
    <s v="0           "/>
    <x v="2"/>
    <s v="1088267043     "/>
    <n v="121834"/>
    <n v="0"/>
    <n v="121834"/>
    <s v="008407"/>
    <s v="0 "/>
    <s v="PROVISIÓN PRIMA SERVICIOS 2                   "/>
    <s v="1088267043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130     "/>
    <s v="0           "/>
    <s v="0           "/>
    <s v="0           "/>
    <s v="0           "/>
    <s v="0           "/>
    <s v="0           "/>
    <s v="0           "/>
    <x v="3"/>
    <s v="1088267043     "/>
    <n v="0"/>
    <n v="121834"/>
    <n v="-121834"/>
    <s v="008407"/>
    <s v="0 "/>
    <s v="PROVISIÓN PRIMA SERVICIOS 2                   "/>
    <s v="1088267043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130     "/>
    <s v="0           "/>
    <s v="0           "/>
    <s v="0           "/>
    <s v="0           "/>
    <s v="0           "/>
    <s v="0           "/>
    <s v="0           "/>
    <x v="11"/>
    <s v="1088267043     "/>
    <n v="54166"/>
    <n v="0"/>
    <n v="54166"/>
    <s v="008402"/>
    <s v="0 "/>
    <s v="PROVISIÓN VACACIONES 2             "/>
    <s v="1088267043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130     "/>
    <s v="0           "/>
    <s v="0           "/>
    <s v="0           "/>
    <s v="0           "/>
    <s v="0           "/>
    <s v="0           "/>
    <s v="0           "/>
    <x v="10"/>
    <s v="1088267043     "/>
    <n v="0"/>
    <n v="54166"/>
    <n v="-54166"/>
    <s v="008402"/>
    <s v="0 "/>
    <s v="PROVISIÓN VACACIONES 2             "/>
    <s v="1088267043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130     "/>
    <s v="0           "/>
    <s v="0           "/>
    <s v="0           "/>
    <s v="0           "/>
    <s v="0           "/>
    <s v="0           "/>
    <s v="0           "/>
    <x v="0"/>
    <s v="1088267043     "/>
    <n v="121834"/>
    <n v="0"/>
    <n v="121834"/>
    <s v="008412"/>
    <s v="0 "/>
    <s v="PROVISIÓN CESANTÍAS 2         "/>
    <s v="1088267043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130     "/>
    <s v="0           "/>
    <s v="0           "/>
    <s v="0           "/>
    <s v="0           "/>
    <s v="0           "/>
    <s v="0           "/>
    <s v="0           "/>
    <x v="1"/>
    <s v="1088267043     "/>
    <n v="0"/>
    <n v="121834"/>
    <n v="-121834"/>
    <s v="008412"/>
    <s v="0 "/>
    <s v="PROVISIÓN CESANTÍAS 2         "/>
    <s v="1088267043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130     "/>
    <s v="0           "/>
    <s v="0           "/>
    <s v="0           "/>
    <s v="0           "/>
    <s v="0           "/>
    <s v="0           "/>
    <s v="0           "/>
    <x v="4"/>
    <s v="1088267043     "/>
    <n v="10965"/>
    <n v="0"/>
    <n v="10965"/>
    <s v="008415"/>
    <s v="0 "/>
    <s v="PROVISIÓN INTERESES CEST. 2                    "/>
    <s v="1088267043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130     "/>
    <s v="0           "/>
    <s v="0           "/>
    <s v="0           "/>
    <s v="0           "/>
    <s v="0           "/>
    <s v="0           "/>
    <s v="0           "/>
    <x v="5"/>
    <s v="1088267043     "/>
    <n v="0"/>
    <n v="10965"/>
    <n v="-10965"/>
    <s v="008415"/>
    <s v="0 "/>
    <s v="PROVISIÓN INTERESES CEST. 2                    "/>
    <s v="1088267043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20201    "/>
    <s v="0           "/>
    <s v="0           "/>
    <s v="0           "/>
    <s v="0           "/>
    <s v="0           "/>
    <s v="0           "/>
    <s v="0           "/>
    <x v="7"/>
    <s v="1094907082     "/>
    <n v="2894"/>
    <n v="0"/>
    <n v="2894"/>
    <s v="008415"/>
    <s v="0 "/>
    <s v="PROVISIÓN INTERESES CEST. 2                    "/>
    <s v="1094907082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20201    "/>
    <s v="0           "/>
    <s v="0           "/>
    <s v="0           "/>
    <s v="0           "/>
    <s v="0           "/>
    <s v="0           "/>
    <s v="0           "/>
    <x v="5"/>
    <s v="1094907082     "/>
    <n v="0"/>
    <n v="2894"/>
    <n v="-2894"/>
    <s v="008415"/>
    <s v="0 "/>
    <s v="PROVISIÓN INTERESES CEST. 2                    "/>
    <s v="1094907082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20201    "/>
    <s v="0           "/>
    <s v="0           "/>
    <s v="0           "/>
    <s v="0           "/>
    <s v="0           "/>
    <s v="0           "/>
    <s v="0           "/>
    <x v="6"/>
    <s v="1094907082     "/>
    <n v="347222"/>
    <n v="0"/>
    <n v="347222"/>
    <s v="008412"/>
    <s v="0 "/>
    <s v="PROVISIÓN CESANTÍAS 2         "/>
    <s v="1094907082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20201    "/>
    <s v="0           "/>
    <s v="0           "/>
    <s v="0           "/>
    <s v="0           "/>
    <s v="0           "/>
    <s v="0           "/>
    <s v="0           "/>
    <x v="1"/>
    <s v="1094907082     "/>
    <n v="0"/>
    <n v="347222"/>
    <n v="-347222"/>
    <s v="008412"/>
    <s v="0 "/>
    <s v="PROVISIÓN CESANTÍAS 2         "/>
    <s v="1094907082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20201    "/>
    <s v="0           "/>
    <s v="0           "/>
    <s v="0           "/>
    <s v="0           "/>
    <s v="0           "/>
    <s v="0           "/>
    <s v="0           "/>
    <x v="8"/>
    <s v="1094907082     "/>
    <n v="347222"/>
    <n v="0"/>
    <n v="347222"/>
    <s v="008407"/>
    <s v="0 "/>
    <s v="PROVISIÓN PRIMA SERVICIOS 2                   "/>
    <s v="1094907082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20201    "/>
    <s v="0           "/>
    <s v="0           "/>
    <s v="0           "/>
    <s v="0           "/>
    <s v="0           "/>
    <s v="0           "/>
    <s v="0           "/>
    <x v="3"/>
    <s v="1094907082     "/>
    <n v="0"/>
    <n v="347222"/>
    <n v="-347222"/>
    <s v="008407"/>
    <s v="0 "/>
    <s v="PROVISIÓN PRIMA SERVICIOS 2                   "/>
    <s v="1094907082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20201    "/>
    <s v="0           "/>
    <s v="0           "/>
    <s v="0           "/>
    <s v="0           "/>
    <s v="0           "/>
    <s v="0           "/>
    <s v="0           "/>
    <x v="9"/>
    <s v="1094907082     "/>
    <n v="173333"/>
    <n v="0"/>
    <n v="173333"/>
    <s v="008402"/>
    <s v="0 "/>
    <s v="PROVISIÓN VACACIONES 2             "/>
    <s v="1094907082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20201    "/>
    <s v="0           "/>
    <s v="0           "/>
    <s v="0           "/>
    <s v="0           "/>
    <s v="0           "/>
    <s v="0           "/>
    <s v="0           "/>
    <x v="10"/>
    <s v="1094907082     "/>
    <n v="0"/>
    <n v="173333"/>
    <n v="-173333"/>
    <s v="008402"/>
    <s v="0 "/>
    <s v="PROVISIÓN VACACIONES 2             "/>
    <s v="1094907082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90401    "/>
    <s v="0           "/>
    <s v="0           "/>
    <s v="0           "/>
    <s v="0           "/>
    <s v="0           "/>
    <s v="0           "/>
    <s v="0           "/>
    <x v="9"/>
    <s v="1105683887     "/>
    <n v="28671"/>
    <n v="0"/>
    <n v="28671"/>
    <s v="008402"/>
    <s v="0 "/>
    <s v="PROVISIÓN VACACIONES 2             "/>
    <s v="1105683887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90401    "/>
    <s v="0           "/>
    <s v="0           "/>
    <s v="0           "/>
    <s v="0           "/>
    <s v="0           "/>
    <s v="0           "/>
    <s v="0           "/>
    <x v="10"/>
    <s v="1105683887     "/>
    <n v="0"/>
    <n v="28671"/>
    <n v="-28671"/>
    <s v="008402"/>
    <s v="0 "/>
    <s v="PROVISIÓN VACACIONES 2             "/>
    <s v="1105683887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90401    "/>
    <s v="0           "/>
    <s v="0           "/>
    <s v="0           "/>
    <s v="0           "/>
    <s v="0           "/>
    <s v="0           "/>
    <s v="0           "/>
    <x v="8"/>
    <s v="1105683887     "/>
    <n v="63972"/>
    <n v="0"/>
    <n v="63972"/>
    <s v="008407"/>
    <s v="0 "/>
    <s v="PROVISIÓN PRIMA SERVICIOS 2                   "/>
    <s v="1105683887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90401    "/>
    <s v="0           "/>
    <s v="0           "/>
    <s v="0           "/>
    <s v="0           "/>
    <s v="0           "/>
    <s v="0           "/>
    <s v="0           "/>
    <x v="3"/>
    <s v="1105683887     "/>
    <n v="0"/>
    <n v="63972"/>
    <n v="-63972"/>
    <s v="008407"/>
    <s v="0 "/>
    <s v="PROVISIÓN PRIMA SERVICIOS 2                   "/>
    <s v="1105683887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90401    "/>
    <s v="0           "/>
    <s v="0           "/>
    <s v="0           "/>
    <s v="0           "/>
    <s v="0           "/>
    <s v="0           "/>
    <s v="0           "/>
    <x v="6"/>
    <s v="1105683887     "/>
    <n v="63972"/>
    <n v="0"/>
    <n v="63972"/>
    <s v="008412"/>
    <s v="0 "/>
    <s v="PROVISIÓN CESANTÍAS 2         "/>
    <s v="1105683887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90401    "/>
    <s v="0           "/>
    <s v="0           "/>
    <s v="0           "/>
    <s v="0           "/>
    <s v="0           "/>
    <s v="0           "/>
    <s v="0           "/>
    <x v="1"/>
    <s v="1105683887     "/>
    <n v="0"/>
    <n v="63972"/>
    <n v="-63972"/>
    <s v="008412"/>
    <s v="0 "/>
    <s v="PROVISIÓN CESANTÍAS 2         "/>
    <s v="1105683887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90401    "/>
    <s v="0           "/>
    <s v="0           "/>
    <s v="0           "/>
    <s v="0           "/>
    <s v="0           "/>
    <s v="0           "/>
    <s v="0           "/>
    <x v="7"/>
    <s v="1105683887     "/>
    <n v="299"/>
    <n v="0"/>
    <n v="299"/>
    <s v="008415"/>
    <s v="0 "/>
    <s v="PROVISIÓN INTERESES CEST. 2                    "/>
    <s v="1105683887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90401    "/>
    <s v="0           "/>
    <s v="0           "/>
    <s v="0           "/>
    <s v="0           "/>
    <s v="0           "/>
    <s v="0           "/>
    <s v="0           "/>
    <x v="5"/>
    <s v="1105683887     "/>
    <n v="0"/>
    <n v="299"/>
    <n v="-299"/>
    <s v="008415"/>
    <s v="0 "/>
    <s v="PROVISIÓN INTERESES CEST. 2                    "/>
    <s v="1105683887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2     "/>
    <s v="0           "/>
    <s v="0           "/>
    <s v="0           "/>
    <s v="0           "/>
    <s v="0           "/>
    <s v="0           "/>
    <s v="0           "/>
    <x v="4"/>
    <s v="1110172948     "/>
    <n v="21609"/>
    <n v="0"/>
    <n v="21609"/>
    <s v="008415"/>
    <s v="0 "/>
    <s v="PROVISIÓN INTERESES CEST. 2                    "/>
    <s v="1110172948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2     "/>
    <s v="0           "/>
    <s v="0           "/>
    <s v="0           "/>
    <s v="0           "/>
    <s v="0           "/>
    <s v="0           "/>
    <s v="0           "/>
    <x v="5"/>
    <s v="1110172948     "/>
    <n v="0"/>
    <n v="21609"/>
    <n v="-21609"/>
    <s v="008415"/>
    <s v="0 "/>
    <s v="PROVISIÓN INTERESES CEST. 2                    "/>
    <s v="1110172948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2     "/>
    <s v="0           "/>
    <s v="0           "/>
    <s v="0           "/>
    <s v="0           "/>
    <s v="0           "/>
    <s v="0           "/>
    <s v="0           "/>
    <x v="0"/>
    <s v="1110172948     "/>
    <n v="229070"/>
    <n v="0"/>
    <n v="229070"/>
    <s v="008412"/>
    <s v="0 "/>
    <s v="PROVISIÓN CESANTÍAS 2         "/>
    <s v="1110172948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2     "/>
    <s v="0           "/>
    <s v="0           "/>
    <s v="0           "/>
    <s v="0           "/>
    <s v="0           "/>
    <s v="0           "/>
    <s v="0           "/>
    <x v="1"/>
    <s v="1110172948     "/>
    <n v="0"/>
    <n v="229070"/>
    <n v="-229070"/>
    <s v="008412"/>
    <s v="0 "/>
    <s v="PROVISIÓN CESANTÍAS 2         "/>
    <s v="1110172948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2     "/>
    <s v="0           "/>
    <s v="0           "/>
    <s v="0           "/>
    <s v="0           "/>
    <s v="0           "/>
    <s v="0           "/>
    <s v="0           "/>
    <x v="2"/>
    <s v="1110172948     "/>
    <n v="229070"/>
    <n v="0"/>
    <n v="229070"/>
    <s v="008407"/>
    <s v="0 "/>
    <s v="PROVISIÓN PRIMA SERVICIOS 2                   "/>
    <s v="1110172948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2     "/>
    <s v="0           "/>
    <s v="0           "/>
    <s v="0           "/>
    <s v="0           "/>
    <s v="0           "/>
    <s v="0           "/>
    <s v="0           "/>
    <x v="3"/>
    <s v="1110172948     "/>
    <n v="0"/>
    <n v="229070"/>
    <n v="-229070"/>
    <s v="008407"/>
    <s v="0 "/>
    <s v="PROVISIÓN PRIMA SERVICIOS 2                   "/>
    <s v="1110172948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2     "/>
    <s v="0           "/>
    <s v="0           "/>
    <s v="0           "/>
    <s v="0           "/>
    <s v="0           "/>
    <s v="0           "/>
    <s v="0           "/>
    <x v="11"/>
    <s v="1110172948     "/>
    <n v="112003"/>
    <n v="0"/>
    <n v="112003"/>
    <s v="008402"/>
    <s v="0 "/>
    <s v="PROVISIÓN VACACIONES 2             "/>
    <s v="1110172948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2     "/>
    <s v="0           "/>
    <s v="0           "/>
    <s v="0           "/>
    <s v="0           "/>
    <s v="0           "/>
    <s v="0           "/>
    <s v="0           "/>
    <x v="10"/>
    <s v="1110172948     "/>
    <n v="0"/>
    <n v="112003"/>
    <n v="-112003"/>
    <s v="008402"/>
    <s v="0 "/>
    <s v="PROVISIÓN VACACIONES 2             "/>
    <s v="1110172948  "/>
    <n v="73002"/>
    <d v="2024-05-31T00:00:00"/>
    <m/>
    <n v="0"/>
    <s v="24053101-6    "/>
    <s v="2024"/>
    <s v="05"/>
    <d v="2024-05-31T00:00:00"/>
  </r>
  <r>
    <s v="14"/>
    <s v="800"/>
    <s v="U901 "/>
    <s v="01 "/>
    <s v="104"/>
    <s v="39001     "/>
    <s v="0           "/>
    <s v="0           "/>
    <s v="0           "/>
    <s v="0           "/>
    <s v="0           "/>
    <s v="0           "/>
    <s v="0           "/>
    <x v="11"/>
    <s v="11206645       "/>
    <n v="106404"/>
    <n v="0"/>
    <n v="106404"/>
    <s v="008402"/>
    <s v="0 "/>
    <s v="PROVISIÓN VACACIONES 2             "/>
    <s v="11206645    "/>
    <n v="73002"/>
    <d v="2024-05-31T00:00:00"/>
    <m/>
    <n v="0"/>
    <s v="24053101-6    "/>
    <s v="2024"/>
    <s v="05"/>
    <d v="2024-05-31T00:00:00"/>
  </r>
  <r>
    <s v="14"/>
    <s v="800"/>
    <s v="U901 "/>
    <s v="01 "/>
    <s v="104"/>
    <s v="39001     "/>
    <s v="0           "/>
    <s v="0           "/>
    <s v="0           "/>
    <s v="0           "/>
    <s v="0           "/>
    <s v="0           "/>
    <s v="0           "/>
    <x v="10"/>
    <s v="11206645       "/>
    <n v="0"/>
    <n v="106404"/>
    <n v="-106404"/>
    <s v="008402"/>
    <s v="0 "/>
    <s v="PROVISIÓN VACACIONES 2             "/>
    <s v="11206645    "/>
    <n v="73002"/>
    <d v="2024-05-31T00:00:00"/>
    <m/>
    <n v="0"/>
    <s v="24053101-6    "/>
    <s v="2024"/>
    <s v="05"/>
    <d v="2024-05-31T00:00:00"/>
  </r>
  <r>
    <s v="14"/>
    <s v="800"/>
    <s v="U901 "/>
    <s v="01 "/>
    <s v="104"/>
    <s v="39001     "/>
    <s v="0           "/>
    <s v="0           "/>
    <s v="0           "/>
    <s v="0           "/>
    <s v="0           "/>
    <s v="0           "/>
    <s v="0           "/>
    <x v="0"/>
    <s v="11206645       "/>
    <n v="200899"/>
    <n v="0"/>
    <n v="200899"/>
    <s v="008412"/>
    <s v="0 "/>
    <s v="PROVISIÓN CESANTÍAS 2         "/>
    <s v="11206645    "/>
    <n v="73002"/>
    <d v="2024-05-31T00:00:00"/>
    <m/>
    <n v="0"/>
    <s v="24053101-6    "/>
    <s v="2024"/>
    <s v="05"/>
    <d v="2024-05-31T00:00:00"/>
  </r>
  <r>
    <s v="14"/>
    <s v="800"/>
    <s v="U901 "/>
    <s v="01 "/>
    <s v="104"/>
    <s v="39001     "/>
    <s v="0           "/>
    <s v="0           "/>
    <s v="0           "/>
    <s v="0           "/>
    <s v="0           "/>
    <s v="0           "/>
    <s v="0           "/>
    <x v="1"/>
    <s v="11206645       "/>
    <n v="0"/>
    <n v="200899"/>
    <n v="-200899"/>
    <s v="008412"/>
    <s v="0 "/>
    <s v="PROVISIÓN CESANTÍAS 2         "/>
    <s v="11206645    "/>
    <n v="73002"/>
    <d v="2024-05-31T00:00:00"/>
    <m/>
    <n v="0"/>
    <s v="24053101-6    "/>
    <s v="2024"/>
    <s v="05"/>
    <d v="2024-05-31T00:00:00"/>
  </r>
  <r>
    <s v="14"/>
    <s v="800"/>
    <s v="U901 "/>
    <s v="01 "/>
    <s v="104"/>
    <s v="39001     "/>
    <s v="0           "/>
    <s v="0           "/>
    <s v="0           "/>
    <s v="0           "/>
    <s v="0           "/>
    <s v="0           "/>
    <s v="0           "/>
    <x v="2"/>
    <s v="11206645       "/>
    <n v="195589"/>
    <n v="0"/>
    <n v="195589"/>
    <s v="008407"/>
    <s v="0 "/>
    <s v="PROVISIÓN PRIMA SERVICIOS 2                   "/>
    <s v="11206645    "/>
    <n v="73002"/>
    <d v="2024-05-31T00:00:00"/>
    <m/>
    <n v="0"/>
    <s v="24053101-6    "/>
    <s v="2024"/>
    <s v="05"/>
    <d v="2024-05-31T00:00:00"/>
  </r>
  <r>
    <s v="14"/>
    <s v="800"/>
    <s v="U901 "/>
    <s v="01 "/>
    <s v="104"/>
    <s v="39001     "/>
    <s v="0           "/>
    <s v="0           "/>
    <s v="0           "/>
    <s v="0           "/>
    <s v="0           "/>
    <s v="0           "/>
    <s v="0           "/>
    <x v="3"/>
    <s v="11206645       "/>
    <n v="0"/>
    <n v="195589"/>
    <n v="-195589"/>
    <s v="008407"/>
    <s v="0 "/>
    <s v="PROVISIÓN PRIMA SERVICIOS 2                   "/>
    <s v="11206645    "/>
    <n v="73002"/>
    <d v="2024-05-31T00:00:00"/>
    <m/>
    <n v="0"/>
    <s v="24053101-6    "/>
    <s v="2024"/>
    <s v="05"/>
    <d v="2024-05-31T00:00:00"/>
  </r>
  <r>
    <s v="14"/>
    <s v="800"/>
    <s v="U901 "/>
    <s v="01 "/>
    <s v="104"/>
    <s v="39001     "/>
    <s v="0           "/>
    <s v="0           "/>
    <s v="0           "/>
    <s v="0           "/>
    <s v="0           "/>
    <s v="0           "/>
    <s v="0           "/>
    <x v="4"/>
    <s v="11206645       "/>
    <n v="19068"/>
    <n v="0"/>
    <n v="19068"/>
    <s v="008415"/>
    <s v="0 "/>
    <s v="PROVISIÓN INTERESES CEST. 2                    "/>
    <s v="11206645    "/>
    <n v="73002"/>
    <d v="2024-05-31T00:00:00"/>
    <m/>
    <n v="0"/>
    <s v="24053101-6    "/>
    <s v="2024"/>
    <s v="05"/>
    <d v="2024-05-31T00:00:00"/>
  </r>
  <r>
    <s v="14"/>
    <s v="800"/>
    <s v="U901 "/>
    <s v="01 "/>
    <s v="104"/>
    <s v="39001     "/>
    <s v="0           "/>
    <s v="0           "/>
    <s v="0           "/>
    <s v="0           "/>
    <s v="0           "/>
    <s v="0           "/>
    <s v="0           "/>
    <x v="5"/>
    <s v="11206645       "/>
    <n v="0"/>
    <n v="19068"/>
    <n v="-19068"/>
    <s v="008415"/>
    <s v="0 "/>
    <s v="PROVISIÓN INTERESES CEST. 2                    "/>
    <s v="11206645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231     "/>
    <s v="0           "/>
    <s v="0           "/>
    <s v="0           "/>
    <s v="0           "/>
    <s v="0           "/>
    <s v="0           "/>
    <s v="0           "/>
    <x v="4"/>
    <s v="11206653       "/>
    <n v="21086"/>
    <n v="0"/>
    <n v="21086"/>
    <s v="008415"/>
    <s v="0 "/>
    <s v="PROVISIÓN INTERESES CEST. 2                    "/>
    <s v="11206653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231     "/>
    <s v="0           "/>
    <s v="0           "/>
    <s v="0           "/>
    <s v="0           "/>
    <s v="0           "/>
    <s v="0           "/>
    <s v="0           "/>
    <x v="5"/>
    <s v="11206653       "/>
    <n v="0"/>
    <n v="21086"/>
    <n v="-21086"/>
    <s v="008415"/>
    <s v="0 "/>
    <s v="PROVISIÓN INTERESES CEST. 2                    "/>
    <s v="11206653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231     "/>
    <s v="0           "/>
    <s v="0           "/>
    <s v="0           "/>
    <s v="0           "/>
    <s v="0           "/>
    <s v="0           "/>
    <s v="0           "/>
    <x v="2"/>
    <s v="11206653       "/>
    <n v="367154"/>
    <n v="0"/>
    <n v="367154"/>
    <s v="008407"/>
    <s v="0 "/>
    <s v="PROVISIÓN PRIMA SERVICIOS 2                   "/>
    <s v="11206653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231     "/>
    <s v="0           "/>
    <s v="0           "/>
    <s v="0           "/>
    <s v="0           "/>
    <s v="0           "/>
    <s v="0           "/>
    <s v="0           "/>
    <x v="3"/>
    <s v="11206653       "/>
    <n v="0"/>
    <n v="367154"/>
    <n v="-367154"/>
    <s v="008407"/>
    <s v="0 "/>
    <s v="PROVISIÓN PRIMA SERVICIOS 2                   "/>
    <s v="11206653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231     "/>
    <s v="0           "/>
    <s v="0           "/>
    <s v="0           "/>
    <s v="0           "/>
    <s v="0           "/>
    <s v="0           "/>
    <s v="0           "/>
    <x v="0"/>
    <s v="11206653       "/>
    <n v="224783"/>
    <n v="0"/>
    <n v="224783"/>
    <s v="008412"/>
    <s v="0 "/>
    <s v="PROVISIÓN CESANTÍAS 2         "/>
    <s v="11206653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231     "/>
    <s v="0           "/>
    <s v="0           "/>
    <s v="0           "/>
    <s v="0           "/>
    <s v="0           "/>
    <s v="0           "/>
    <s v="0           "/>
    <x v="1"/>
    <s v="11206653       "/>
    <n v="0"/>
    <n v="224783"/>
    <n v="-224783"/>
    <s v="008412"/>
    <s v="0 "/>
    <s v="PROVISIÓN CESANTÍAS 2         "/>
    <s v="11206653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231     "/>
    <s v="0           "/>
    <s v="0           "/>
    <s v="0           "/>
    <s v="0           "/>
    <s v="0           "/>
    <s v="0           "/>
    <s v="0           "/>
    <x v="11"/>
    <s v="11206653       "/>
    <n v="0"/>
    <n v="162666"/>
    <n v="-162666"/>
    <s v="008402"/>
    <s v="0 "/>
    <s v="PROVISIÓN VACACIONES 2             "/>
    <s v="11206653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231     "/>
    <s v="0           "/>
    <s v="0           "/>
    <s v="0           "/>
    <s v="0           "/>
    <s v="0           "/>
    <s v="0           "/>
    <s v="0           "/>
    <x v="10"/>
    <s v="11206653       "/>
    <n v="162666"/>
    <n v="0"/>
    <n v="162666"/>
    <s v="008402"/>
    <s v="0 "/>
    <s v="PROVISIÓN VACACIONES 2             "/>
    <s v="11206653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40101    "/>
    <s v="0           "/>
    <s v="0           "/>
    <s v="0           "/>
    <s v="0           "/>
    <s v="0           "/>
    <s v="0           "/>
    <s v="0           "/>
    <x v="9"/>
    <s v="11221061       "/>
    <n v="81693"/>
    <n v="0"/>
    <n v="81693"/>
    <s v="008402"/>
    <s v="0 "/>
    <s v="PROVISIÓN VACACIONES 2             "/>
    <s v="11221061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40101    "/>
    <s v="0           "/>
    <s v="0           "/>
    <s v="0           "/>
    <s v="0           "/>
    <s v="0           "/>
    <s v="0           "/>
    <s v="0           "/>
    <x v="10"/>
    <s v="11221061       "/>
    <n v="0"/>
    <n v="81693"/>
    <n v="-81693"/>
    <s v="008402"/>
    <s v="0 "/>
    <s v="PROVISIÓN VACACIONES 2             "/>
    <s v="11221061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40101    "/>
    <s v="0           "/>
    <s v="0           "/>
    <s v="0           "/>
    <s v="0           "/>
    <s v="0           "/>
    <s v="0           "/>
    <s v="0           "/>
    <x v="8"/>
    <s v="11221061       "/>
    <n v="160693"/>
    <n v="0"/>
    <n v="160693"/>
    <s v="008407"/>
    <s v="0 "/>
    <s v="PROVISIÓN PRIMA SERVICIOS 2                   "/>
    <s v="11221061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40101    "/>
    <s v="0           "/>
    <s v="0           "/>
    <s v="0           "/>
    <s v="0           "/>
    <s v="0           "/>
    <s v="0           "/>
    <s v="0           "/>
    <x v="3"/>
    <s v="11221061       "/>
    <n v="0"/>
    <n v="160693"/>
    <n v="-160693"/>
    <s v="008407"/>
    <s v="0 "/>
    <s v="PROVISIÓN PRIMA SERVICIOS 2                   "/>
    <s v="11221061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40101    "/>
    <s v="0           "/>
    <s v="0           "/>
    <s v="0           "/>
    <s v="0           "/>
    <s v="0           "/>
    <s v="0           "/>
    <s v="0           "/>
    <x v="6"/>
    <s v="11221061       "/>
    <n v="172142"/>
    <n v="0"/>
    <n v="172142"/>
    <s v="008412"/>
    <s v="0 "/>
    <s v="PROVISIÓN CESANTÍAS 2         "/>
    <s v="11221061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40101    "/>
    <s v="0           "/>
    <s v="0           "/>
    <s v="0           "/>
    <s v="0           "/>
    <s v="0           "/>
    <s v="0           "/>
    <s v="0           "/>
    <x v="1"/>
    <s v="11221061       "/>
    <n v="0"/>
    <n v="172142"/>
    <n v="-172142"/>
    <s v="008412"/>
    <s v="0 "/>
    <s v="PROVISIÓN CESANTÍAS 2         "/>
    <s v="11221061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40101    "/>
    <s v="0           "/>
    <s v="0           "/>
    <s v="0           "/>
    <s v="0           "/>
    <s v="0           "/>
    <s v="0           "/>
    <s v="0           "/>
    <x v="7"/>
    <s v="11221061       "/>
    <n v="15262"/>
    <n v="0"/>
    <n v="15262"/>
    <s v="008415"/>
    <s v="0 "/>
    <s v="PROVISIÓN INTERESES CEST. 2                    "/>
    <s v="11221061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40101    "/>
    <s v="0           "/>
    <s v="0           "/>
    <s v="0           "/>
    <s v="0           "/>
    <s v="0           "/>
    <s v="0           "/>
    <s v="0           "/>
    <x v="5"/>
    <s v="11221061       "/>
    <n v="0"/>
    <n v="15262"/>
    <n v="-15262"/>
    <s v="008415"/>
    <s v="0 "/>
    <s v="PROVISIÓN INTERESES CEST. 2                    "/>
    <s v="11221061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332     "/>
    <s v="0           "/>
    <s v="0           "/>
    <s v="0           "/>
    <s v="0           "/>
    <s v="0           "/>
    <s v="0           "/>
    <s v="0           "/>
    <x v="4"/>
    <s v="11223084       "/>
    <n v="14158"/>
    <n v="0"/>
    <n v="14158"/>
    <s v="008415"/>
    <s v="0 "/>
    <s v="PROVISIÓN INTERESES CEST. 2                    "/>
    <s v="11223084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332     "/>
    <s v="0           "/>
    <s v="0           "/>
    <s v="0           "/>
    <s v="0           "/>
    <s v="0           "/>
    <s v="0           "/>
    <s v="0           "/>
    <x v="5"/>
    <s v="11223084       "/>
    <n v="0"/>
    <n v="14158"/>
    <n v="-14158"/>
    <s v="008415"/>
    <s v="0 "/>
    <s v="PROVISIÓN INTERESES CEST. 2                    "/>
    <s v="11223084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332     "/>
    <s v="0           "/>
    <s v="0           "/>
    <s v="0           "/>
    <s v="0           "/>
    <s v="0           "/>
    <s v="0           "/>
    <s v="0           "/>
    <x v="0"/>
    <s v="11223084       "/>
    <n v="138614"/>
    <n v="0"/>
    <n v="138614"/>
    <s v="008412"/>
    <s v="0 "/>
    <s v="PROVISIÓN CESANTÍAS 2         "/>
    <s v="11223084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332     "/>
    <s v="0           "/>
    <s v="0           "/>
    <s v="0           "/>
    <s v="0           "/>
    <s v="0           "/>
    <s v="0           "/>
    <s v="0           "/>
    <x v="1"/>
    <s v="11223084       "/>
    <n v="0"/>
    <n v="138614"/>
    <n v="-138614"/>
    <s v="008412"/>
    <s v="0 "/>
    <s v="PROVISIÓN CESANTÍAS 2         "/>
    <s v="11223084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332     "/>
    <s v="0           "/>
    <s v="0           "/>
    <s v="0           "/>
    <s v="0           "/>
    <s v="0           "/>
    <s v="0           "/>
    <s v="0           "/>
    <x v="11"/>
    <s v="11223084       "/>
    <n v="71014"/>
    <n v="0"/>
    <n v="71014"/>
    <s v="008402"/>
    <s v="0 "/>
    <s v="PROVISIÓN VACACIONES 2             "/>
    <s v="11223084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332     "/>
    <s v="0           "/>
    <s v="0           "/>
    <s v="0           "/>
    <s v="0           "/>
    <s v="0           "/>
    <s v="0           "/>
    <s v="0           "/>
    <x v="10"/>
    <s v="11223084       "/>
    <n v="0"/>
    <n v="71014"/>
    <n v="-71014"/>
    <s v="008402"/>
    <s v="0 "/>
    <s v="PROVISIÓN VACACIONES 2             "/>
    <s v="11223084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332     "/>
    <s v="0           "/>
    <s v="0           "/>
    <s v="0           "/>
    <s v="0           "/>
    <s v="0           "/>
    <s v="0           "/>
    <s v="0           "/>
    <x v="2"/>
    <s v="11223084       "/>
    <n v="138614"/>
    <n v="0"/>
    <n v="138614"/>
    <s v="008407"/>
    <s v="0 "/>
    <s v="PROVISIÓN PRIMA SERVICIOS 2                   "/>
    <s v="11223084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332     "/>
    <s v="0           "/>
    <s v="0           "/>
    <s v="0           "/>
    <s v="0           "/>
    <s v="0           "/>
    <s v="0           "/>
    <s v="0           "/>
    <x v="3"/>
    <s v="11223084       "/>
    <n v="0"/>
    <n v="138614"/>
    <n v="-138614"/>
    <s v="008407"/>
    <s v="0 "/>
    <s v="PROVISIÓN PRIMA SERVICIOS 2                   "/>
    <s v="11223084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231     "/>
    <s v="0           "/>
    <s v="0           "/>
    <s v="0           "/>
    <s v="0           "/>
    <s v="0           "/>
    <s v="0           "/>
    <s v="0           "/>
    <x v="11"/>
    <s v="11226539       "/>
    <n v="120557"/>
    <n v="0"/>
    <n v="120557"/>
    <s v="008402"/>
    <s v="0 "/>
    <s v="PROVISIÓN VACACIONES 2             "/>
    <s v="11226539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231     "/>
    <s v="0           "/>
    <s v="0           "/>
    <s v="0           "/>
    <s v="0           "/>
    <s v="0           "/>
    <s v="0           "/>
    <s v="0           "/>
    <x v="10"/>
    <s v="11226539       "/>
    <n v="0"/>
    <n v="120557"/>
    <n v="-120557"/>
    <s v="008402"/>
    <s v="0 "/>
    <s v="PROVISIÓN VACACIONES 2             "/>
    <s v="11226539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231     "/>
    <s v="0           "/>
    <s v="0           "/>
    <s v="0           "/>
    <s v="0           "/>
    <s v="0           "/>
    <s v="0           "/>
    <s v="0           "/>
    <x v="0"/>
    <s v="11226539       "/>
    <n v="178797"/>
    <n v="0"/>
    <n v="178797"/>
    <s v="008412"/>
    <s v="0 "/>
    <s v="PROVISIÓN CESANTÍAS 2         "/>
    <s v="11226539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231     "/>
    <s v="0           "/>
    <s v="0           "/>
    <s v="0           "/>
    <s v="0           "/>
    <s v="0           "/>
    <s v="0           "/>
    <s v="0           "/>
    <x v="1"/>
    <s v="11226539       "/>
    <n v="0"/>
    <n v="178797"/>
    <n v="-178797"/>
    <s v="008412"/>
    <s v="0 "/>
    <s v="PROVISIÓN CESANTÍAS 2         "/>
    <s v="11226539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231     "/>
    <s v="0           "/>
    <s v="0           "/>
    <s v="0           "/>
    <s v="0           "/>
    <s v="0           "/>
    <s v="0           "/>
    <s v="0           "/>
    <x v="2"/>
    <s v="11226539       "/>
    <n v="188676"/>
    <n v="0"/>
    <n v="188676"/>
    <s v="008407"/>
    <s v="0 "/>
    <s v="PROVISIÓN PRIMA SERVICIOS 2                   "/>
    <s v="11226539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231     "/>
    <s v="0           "/>
    <s v="0           "/>
    <s v="0           "/>
    <s v="0           "/>
    <s v="0           "/>
    <s v="0           "/>
    <s v="0           "/>
    <x v="3"/>
    <s v="11226539       "/>
    <n v="0"/>
    <n v="188676"/>
    <n v="-188676"/>
    <s v="008407"/>
    <s v="0 "/>
    <s v="PROVISIÓN PRIMA SERVICIOS 2                   "/>
    <s v="11226539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231     "/>
    <s v="0           "/>
    <s v="0           "/>
    <s v="0           "/>
    <s v="0           "/>
    <s v="0           "/>
    <s v="0           "/>
    <s v="0           "/>
    <x v="4"/>
    <s v="11226539       "/>
    <n v="21101"/>
    <n v="0"/>
    <n v="21101"/>
    <s v="008415"/>
    <s v="0 "/>
    <s v="PROVISIÓN INTERESES CEST. 2                    "/>
    <s v="11226539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231     "/>
    <s v="0           "/>
    <s v="0           "/>
    <s v="0           "/>
    <s v="0           "/>
    <s v="0           "/>
    <s v="0           "/>
    <s v="0           "/>
    <x v="5"/>
    <s v="11226539       "/>
    <n v="0"/>
    <n v="21101"/>
    <n v="-21101"/>
    <s v="008415"/>
    <s v="0 "/>
    <s v="PROVISIÓN INTERESES CEST. 2                    "/>
    <s v="11226539    "/>
    <n v="73002"/>
    <d v="2024-05-31T00:00:00"/>
    <m/>
    <n v="0"/>
    <s v="24053101-6    "/>
    <s v="2024"/>
    <s v="05"/>
    <d v="2024-05-31T00:00:00"/>
  </r>
  <r>
    <s v="14"/>
    <s v="800"/>
    <s v="U901 "/>
    <s v="01 "/>
    <s v="105"/>
    <s v="32231     "/>
    <s v="0           "/>
    <s v="0           "/>
    <s v="0           "/>
    <s v="0           "/>
    <s v="0           "/>
    <s v="0           "/>
    <s v="0           "/>
    <x v="4"/>
    <s v="11226647       "/>
    <n v="24076"/>
    <n v="0"/>
    <n v="24076"/>
    <s v="008415"/>
    <s v="0 "/>
    <s v="PROVISIÓN INTERESES CEST. 2                    "/>
    <s v="11226647    "/>
    <n v="73002"/>
    <d v="2024-05-31T00:00:00"/>
    <m/>
    <n v="0"/>
    <s v="24053101-6    "/>
    <s v="2024"/>
    <s v="05"/>
    <d v="2024-05-31T00:00:00"/>
  </r>
  <r>
    <s v="14"/>
    <s v="800"/>
    <s v="U901 "/>
    <s v="01 "/>
    <s v="105"/>
    <s v="32231     "/>
    <s v="0           "/>
    <s v="0           "/>
    <s v="0           "/>
    <s v="0           "/>
    <s v="0           "/>
    <s v="0           "/>
    <s v="0           "/>
    <x v="5"/>
    <s v="11226647       "/>
    <n v="0"/>
    <n v="24076"/>
    <n v="-24076"/>
    <s v="008415"/>
    <s v="0 "/>
    <s v="PROVISIÓN INTERESES CEST. 2                    "/>
    <s v="11226647    "/>
    <n v="73002"/>
    <d v="2024-05-31T00:00:00"/>
    <m/>
    <n v="0"/>
    <s v="24053101-6    "/>
    <s v="2024"/>
    <s v="05"/>
    <d v="2024-05-31T00:00:00"/>
  </r>
  <r>
    <s v="14"/>
    <s v="800"/>
    <s v="U901 "/>
    <s v="01 "/>
    <s v="105"/>
    <s v="32231     "/>
    <s v="0           "/>
    <s v="0           "/>
    <s v="0           "/>
    <s v="0           "/>
    <s v="0           "/>
    <s v="0           "/>
    <s v="0           "/>
    <x v="0"/>
    <s v="11226647       "/>
    <n v="282518"/>
    <n v="0"/>
    <n v="282518"/>
    <s v="008412"/>
    <s v="0 "/>
    <s v="PROVISIÓN CESANTÍAS 2         "/>
    <s v="11226647    "/>
    <n v="73002"/>
    <d v="2024-05-31T00:00:00"/>
    <m/>
    <n v="0"/>
    <s v="24053101-6    "/>
    <s v="2024"/>
    <s v="05"/>
    <d v="2024-05-31T00:00:00"/>
  </r>
  <r>
    <s v="14"/>
    <s v="800"/>
    <s v="U901 "/>
    <s v="01 "/>
    <s v="105"/>
    <s v="32231     "/>
    <s v="0           "/>
    <s v="0           "/>
    <s v="0           "/>
    <s v="0           "/>
    <s v="0           "/>
    <s v="0           "/>
    <s v="0           "/>
    <x v="1"/>
    <s v="11226647       "/>
    <n v="0"/>
    <n v="282518"/>
    <n v="-282518"/>
    <s v="008412"/>
    <s v="0 "/>
    <s v="PROVISIÓN CESANTÍAS 2         "/>
    <s v="11226647    "/>
    <n v="73002"/>
    <d v="2024-05-31T00:00:00"/>
    <m/>
    <n v="0"/>
    <s v="24053101-6    "/>
    <s v="2024"/>
    <s v="05"/>
    <d v="2024-05-31T00:00:00"/>
  </r>
  <r>
    <s v="14"/>
    <s v="800"/>
    <s v="U901 "/>
    <s v="01 "/>
    <s v="105"/>
    <s v="32231     "/>
    <s v="0           "/>
    <s v="0           "/>
    <s v="0           "/>
    <s v="0           "/>
    <s v="0           "/>
    <s v="0           "/>
    <s v="0           "/>
    <x v="2"/>
    <s v="11226647       "/>
    <n v="392091"/>
    <n v="0"/>
    <n v="392091"/>
    <s v="008407"/>
    <s v="0 "/>
    <s v="PROVISIÓN PRIMA SERVICIOS 2                   "/>
    <s v="11226647    "/>
    <n v="73002"/>
    <d v="2024-05-31T00:00:00"/>
    <m/>
    <n v="0"/>
    <s v="24053101-6    "/>
    <s v="2024"/>
    <s v="05"/>
    <d v="2024-05-31T00:00:00"/>
  </r>
  <r>
    <s v="14"/>
    <s v="800"/>
    <s v="U901 "/>
    <s v="01 "/>
    <s v="105"/>
    <s v="32231     "/>
    <s v="0           "/>
    <s v="0           "/>
    <s v="0           "/>
    <s v="0           "/>
    <s v="0           "/>
    <s v="0           "/>
    <s v="0           "/>
    <x v="3"/>
    <s v="11226647       "/>
    <n v="0"/>
    <n v="392091"/>
    <n v="-392091"/>
    <s v="008407"/>
    <s v="0 "/>
    <s v="PROVISIÓN PRIMA SERVICIOS 2                   "/>
    <s v="11226647    "/>
    <n v="73002"/>
    <d v="2024-05-31T00:00:00"/>
    <m/>
    <n v="0"/>
    <s v="24053101-6    "/>
    <s v="2024"/>
    <s v="05"/>
    <d v="2024-05-31T00:00:00"/>
  </r>
  <r>
    <s v="14"/>
    <s v="800"/>
    <s v="U901 "/>
    <s v="01 "/>
    <s v="105"/>
    <s v="32231     "/>
    <s v="0           "/>
    <s v="0           "/>
    <s v="0           "/>
    <s v="0           "/>
    <s v="0           "/>
    <s v="0           "/>
    <s v="0           "/>
    <x v="11"/>
    <s v="11226647       "/>
    <n v="0"/>
    <n v="67147"/>
    <n v="-67147"/>
    <s v="008402"/>
    <s v="0 "/>
    <s v="PROVISIÓN VACACIONES 2             "/>
    <s v="11226647    "/>
    <n v="73002"/>
    <d v="2024-05-31T00:00:00"/>
    <m/>
    <n v="0"/>
    <s v="24053101-6    "/>
    <s v="2024"/>
    <s v="05"/>
    <d v="2024-05-31T00:00:00"/>
  </r>
  <r>
    <s v="14"/>
    <s v="800"/>
    <s v="U901 "/>
    <s v="01 "/>
    <s v="105"/>
    <s v="32231     "/>
    <s v="0           "/>
    <s v="0           "/>
    <s v="0           "/>
    <s v="0           "/>
    <s v="0           "/>
    <s v="0           "/>
    <s v="0           "/>
    <x v="10"/>
    <s v="11226647       "/>
    <n v="67147"/>
    <n v="0"/>
    <n v="67147"/>
    <s v="008402"/>
    <s v="0 "/>
    <s v="PROVISIÓN VACACIONES 2             "/>
    <s v="11226647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231     "/>
    <s v="0           "/>
    <s v="0           "/>
    <s v="0           "/>
    <s v="0           "/>
    <s v="0           "/>
    <s v="0           "/>
    <s v="0           "/>
    <x v="11"/>
    <s v="11226703       "/>
    <n v="105672"/>
    <n v="0"/>
    <n v="105672"/>
    <s v="008402"/>
    <s v="0 "/>
    <s v="PROVISIÓN VACACIONES 2             "/>
    <s v="11226703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231     "/>
    <s v="0           "/>
    <s v="0           "/>
    <s v="0           "/>
    <s v="0           "/>
    <s v="0           "/>
    <s v="0           "/>
    <s v="0           "/>
    <x v="10"/>
    <s v="11226703       "/>
    <n v="0"/>
    <n v="105672"/>
    <n v="-105672"/>
    <s v="008402"/>
    <s v="0 "/>
    <s v="PROVISIÓN VACACIONES 2             "/>
    <s v="11226703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231     "/>
    <s v="0           "/>
    <s v="0           "/>
    <s v="0           "/>
    <s v="0           "/>
    <s v="0           "/>
    <s v="0           "/>
    <s v="0           "/>
    <x v="0"/>
    <s v="11226703       "/>
    <n v="209289"/>
    <n v="0"/>
    <n v="209289"/>
    <s v="008412"/>
    <s v="0 "/>
    <s v="PROVISIÓN CESANTÍAS 2         "/>
    <s v="11226703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231     "/>
    <s v="0           "/>
    <s v="0           "/>
    <s v="0           "/>
    <s v="0           "/>
    <s v="0           "/>
    <s v="0           "/>
    <s v="0           "/>
    <x v="1"/>
    <s v="11226703       "/>
    <n v="0"/>
    <n v="209289"/>
    <n v="-209289"/>
    <s v="008412"/>
    <s v="0 "/>
    <s v="PROVISIÓN CESANTÍAS 2         "/>
    <s v="11226703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231     "/>
    <s v="0           "/>
    <s v="0           "/>
    <s v="0           "/>
    <s v="0           "/>
    <s v="0           "/>
    <s v="0           "/>
    <s v="0           "/>
    <x v="2"/>
    <s v="11226703       "/>
    <n v="209289"/>
    <n v="0"/>
    <n v="209289"/>
    <s v="008407"/>
    <s v="0 "/>
    <s v="PROVISIÓN PRIMA SERVICIOS 2                   "/>
    <s v="11226703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231     "/>
    <s v="0           "/>
    <s v="0           "/>
    <s v="0           "/>
    <s v="0           "/>
    <s v="0           "/>
    <s v="0           "/>
    <s v="0           "/>
    <x v="3"/>
    <s v="11226703       "/>
    <n v="0"/>
    <n v="209289"/>
    <n v="-209289"/>
    <s v="008407"/>
    <s v="0 "/>
    <s v="PROVISIÓN PRIMA SERVICIOS 2                   "/>
    <s v="11226703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231     "/>
    <s v="0           "/>
    <s v="0           "/>
    <s v="0           "/>
    <s v="0           "/>
    <s v="0           "/>
    <s v="0           "/>
    <s v="0           "/>
    <x v="4"/>
    <s v="11226703       "/>
    <n v="19487"/>
    <n v="0"/>
    <n v="19487"/>
    <s v="008415"/>
    <s v="0 "/>
    <s v="PROVISIÓN INTERESES CEST. 2                    "/>
    <s v="11226703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231     "/>
    <s v="0           "/>
    <s v="0           "/>
    <s v="0           "/>
    <s v="0           "/>
    <s v="0           "/>
    <s v="0           "/>
    <s v="0           "/>
    <x v="5"/>
    <s v="11226703       "/>
    <n v="0"/>
    <n v="19487"/>
    <n v="-19487"/>
    <s v="008415"/>
    <s v="0 "/>
    <s v="PROVISIÓN INTERESES CEST. 2                    "/>
    <s v="11226703    "/>
    <n v="73002"/>
    <d v="2024-05-31T00:00:00"/>
    <m/>
    <n v="0"/>
    <s v="24053101-6    "/>
    <s v="2024"/>
    <s v="05"/>
    <d v="2024-05-31T00:00:00"/>
  </r>
  <r>
    <s v="14"/>
    <s v="800"/>
    <s v="U901 "/>
    <s v="01 "/>
    <s v="103"/>
    <s v="32231     "/>
    <s v="0           "/>
    <s v="0           "/>
    <s v="0           "/>
    <s v="0           "/>
    <s v="0           "/>
    <s v="0           "/>
    <s v="0           "/>
    <x v="0"/>
    <s v="11226936       "/>
    <n v="243591"/>
    <n v="0"/>
    <n v="243591"/>
    <s v="008412"/>
    <s v="0 "/>
    <s v="PROVISIÓN CESANTÍAS 2         "/>
    <s v="11226936    "/>
    <n v="73002"/>
    <d v="2024-05-31T00:00:00"/>
    <m/>
    <n v="0"/>
    <s v="24053101-6    "/>
    <s v="2024"/>
    <s v="05"/>
    <d v="2024-05-31T00:00:00"/>
  </r>
  <r>
    <s v="14"/>
    <s v="800"/>
    <s v="U901 "/>
    <s v="01 "/>
    <s v="103"/>
    <s v="32231     "/>
    <s v="0           "/>
    <s v="0           "/>
    <s v="0           "/>
    <s v="0           "/>
    <s v="0           "/>
    <s v="0           "/>
    <s v="0           "/>
    <x v="1"/>
    <s v="11226936       "/>
    <n v="0"/>
    <n v="243591"/>
    <n v="-243591"/>
    <s v="008412"/>
    <s v="0 "/>
    <s v="PROVISIÓN CESANTÍAS 2         "/>
    <s v="11226936    "/>
    <n v="73002"/>
    <d v="2024-05-31T00:00:00"/>
    <m/>
    <n v="0"/>
    <s v="24053101-6    "/>
    <s v="2024"/>
    <s v="05"/>
    <d v="2024-05-31T00:00:00"/>
  </r>
  <r>
    <s v="14"/>
    <s v="800"/>
    <s v="U901 "/>
    <s v="01 "/>
    <s v="103"/>
    <s v="32231     "/>
    <s v="0           "/>
    <s v="0           "/>
    <s v="0           "/>
    <s v="0           "/>
    <s v="0           "/>
    <s v="0           "/>
    <s v="0           "/>
    <x v="4"/>
    <s v="11226936       "/>
    <n v="24309"/>
    <n v="0"/>
    <n v="24309"/>
    <s v="008415"/>
    <s v="0 "/>
    <s v="PROVISIÓN INTERESES CEST. 2                    "/>
    <s v="11226936    "/>
    <n v="73002"/>
    <d v="2024-05-31T00:00:00"/>
    <m/>
    <n v="0"/>
    <s v="24053101-6    "/>
    <s v="2024"/>
    <s v="05"/>
    <d v="2024-05-31T00:00:00"/>
  </r>
  <r>
    <s v="14"/>
    <s v="800"/>
    <s v="U901 "/>
    <s v="01 "/>
    <s v="103"/>
    <s v="32231     "/>
    <s v="0           "/>
    <s v="0           "/>
    <s v="0           "/>
    <s v="0           "/>
    <s v="0           "/>
    <s v="0           "/>
    <s v="0           "/>
    <x v="5"/>
    <s v="11226936       "/>
    <n v="0"/>
    <n v="24309"/>
    <n v="-24309"/>
    <s v="008415"/>
    <s v="0 "/>
    <s v="PROVISIÓN INTERESES CEST. 2                    "/>
    <s v="11226936    "/>
    <n v="73002"/>
    <d v="2024-05-31T00:00:00"/>
    <m/>
    <n v="0"/>
    <s v="24053101-6    "/>
    <s v="2024"/>
    <s v="05"/>
    <d v="2024-05-31T00:00:00"/>
  </r>
  <r>
    <s v="14"/>
    <s v="800"/>
    <s v="U901 "/>
    <s v="01 "/>
    <s v="103"/>
    <s v="32231     "/>
    <s v="0           "/>
    <s v="0           "/>
    <s v="0           "/>
    <s v="0           "/>
    <s v="0           "/>
    <s v="0           "/>
    <s v="0           "/>
    <x v="11"/>
    <s v="11226936       "/>
    <n v="120525"/>
    <n v="0"/>
    <n v="120525"/>
    <s v="008402"/>
    <s v="0 "/>
    <s v="PROVISIÓN VACACIONES 2             "/>
    <s v="11226936    "/>
    <n v="73002"/>
    <d v="2024-05-31T00:00:00"/>
    <m/>
    <n v="0"/>
    <s v="24053101-6    "/>
    <s v="2024"/>
    <s v="05"/>
    <d v="2024-05-31T00:00:00"/>
  </r>
  <r>
    <s v="14"/>
    <s v="800"/>
    <s v="U901 "/>
    <s v="01 "/>
    <s v="103"/>
    <s v="32231     "/>
    <s v="0           "/>
    <s v="0           "/>
    <s v="0           "/>
    <s v="0           "/>
    <s v="0           "/>
    <s v="0           "/>
    <s v="0           "/>
    <x v="10"/>
    <s v="11226936       "/>
    <n v="0"/>
    <n v="120525"/>
    <n v="-120525"/>
    <s v="008402"/>
    <s v="0 "/>
    <s v="PROVISIÓN VACACIONES 2             "/>
    <s v="11226936    "/>
    <n v="73002"/>
    <d v="2024-05-31T00:00:00"/>
    <m/>
    <n v="0"/>
    <s v="24053101-6    "/>
    <s v="2024"/>
    <s v="05"/>
    <d v="2024-05-31T00:00:00"/>
  </r>
  <r>
    <s v="14"/>
    <s v="800"/>
    <s v="U901 "/>
    <s v="01 "/>
    <s v="103"/>
    <s v="32231     "/>
    <s v="0           "/>
    <s v="0           "/>
    <s v="0           "/>
    <s v="0           "/>
    <s v="0           "/>
    <s v="0           "/>
    <s v="0           "/>
    <x v="2"/>
    <s v="11226936       "/>
    <n v="252732"/>
    <n v="0"/>
    <n v="252732"/>
    <s v="008407"/>
    <s v="0 "/>
    <s v="PROVISIÓN PRIMA SERVICIOS 2                   "/>
    <s v="11226936    "/>
    <n v="73002"/>
    <d v="2024-05-31T00:00:00"/>
    <m/>
    <n v="0"/>
    <s v="24053101-6    "/>
    <s v="2024"/>
    <s v="05"/>
    <d v="2024-05-31T00:00:00"/>
  </r>
  <r>
    <s v="14"/>
    <s v="800"/>
    <s v="U901 "/>
    <s v="01 "/>
    <s v="103"/>
    <s v="32231     "/>
    <s v="0           "/>
    <s v="0           "/>
    <s v="0           "/>
    <s v="0           "/>
    <s v="0           "/>
    <s v="0           "/>
    <s v="0           "/>
    <x v="3"/>
    <s v="11226936       "/>
    <n v="0"/>
    <n v="252732"/>
    <n v="-252732"/>
    <s v="008407"/>
    <s v="0 "/>
    <s v="PROVISIÓN PRIMA SERVICIOS 2                   "/>
    <s v="11226936    "/>
    <n v="73002"/>
    <d v="2024-05-31T00:00:00"/>
    <m/>
    <n v="0"/>
    <s v="24053101-6    "/>
    <s v="2024"/>
    <s v="05"/>
    <d v="2024-05-31T00:00:00"/>
  </r>
  <r>
    <s v="14"/>
    <s v="800"/>
    <s v="U901 "/>
    <s v="01 "/>
    <s v="104"/>
    <s v="32231     "/>
    <s v="0           "/>
    <s v="0           "/>
    <s v="0           "/>
    <s v="0           "/>
    <s v="0           "/>
    <s v="0           "/>
    <s v="0           "/>
    <x v="11"/>
    <s v="11227111       "/>
    <n v="108117"/>
    <n v="0"/>
    <n v="108117"/>
    <s v="008402"/>
    <s v="0 "/>
    <s v="PROVISIÓN VACACIONES 2             "/>
    <s v="11227111    "/>
    <n v="73002"/>
    <d v="2024-05-31T00:00:00"/>
    <m/>
    <n v="0"/>
    <s v="24053101-6    "/>
    <s v="2024"/>
    <s v="05"/>
    <d v="2024-05-31T00:00:00"/>
  </r>
  <r>
    <s v="14"/>
    <s v="800"/>
    <s v="U901 "/>
    <s v="01 "/>
    <s v="104"/>
    <s v="32231     "/>
    <s v="0           "/>
    <s v="0           "/>
    <s v="0           "/>
    <s v="0           "/>
    <s v="0           "/>
    <s v="0           "/>
    <s v="0           "/>
    <x v="10"/>
    <s v="11227111       "/>
    <n v="0"/>
    <n v="108117"/>
    <n v="-108117"/>
    <s v="008402"/>
    <s v="0 "/>
    <s v="PROVISIÓN VACACIONES 2             "/>
    <s v="11227111    "/>
    <n v="73002"/>
    <d v="2024-05-31T00:00:00"/>
    <m/>
    <n v="0"/>
    <s v="24053101-6    "/>
    <s v="2024"/>
    <s v="05"/>
    <d v="2024-05-31T00:00:00"/>
  </r>
  <r>
    <s v="14"/>
    <s v="800"/>
    <s v="U901 "/>
    <s v="01 "/>
    <s v="104"/>
    <s v="32231     "/>
    <s v="0           "/>
    <s v="0           "/>
    <s v="0           "/>
    <s v="0           "/>
    <s v="0           "/>
    <s v="0           "/>
    <s v="0           "/>
    <x v="2"/>
    <s v="11227111       "/>
    <n v="229732"/>
    <n v="0"/>
    <n v="229732"/>
    <s v="008407"/>
    <s v="0 "/>
    <s v="PROVISIÓN PRIMA SERVICIOS 2                   "/>
    <s v="11227111    "/>
    <n v="73002"/>
    <d v="2024-05-31T00:00:00"/>
    <m/>
    <n v="0"/>
    <s v="24053101-6    "/>
    <s v="2024"/>
    <s v="05"/>
    <d v="2024-05-31T00:00:00"/>
  </r>
  <r>
    <s v="14"/>
    <s v="800"/>
    <s v="U901 "/>
    <s v="01 "/>
    <s v="104"/>
    <s v="32231     "/>
    <s v="0           "/>
    <s v="0           "/>
    <s v="0           "/>
    <s v="0           "/>
    <s v="0           "/>
    <s v="0           "/>
    <s v="0           "/>
    <x v="3"/>
    <s v="11227111       "/>
    <n v="0"/>
    <n v="229732"/>
    <n v="-229732"/>
    <s v="008407"/>
    <s v="0 "/>
    <s v="PROVISIÓN PRIMA SERVICIOS 2                   "/>
    <s v="11227111    "/>
    <n v="73002"/>
    <d v="2024-05-31T00:00:00"/>
    <m/>
    <n v="0"/>
    <s v="24053101-6    "/>
    <s v="2024"/>
    <s v="05"/>
    <d v="2024-05-31T00:00:00"/>
  </r>
  <r>
    <s v="14"/>
    <s v="800"/>
    <s v="U901 "/>
    <s v="01 "/>
    <s v="104"/>
    <s v="32231     "/>
    <s v="0           "/>
    <s v="0           "/>
    <s v="0           "/>
    <s v="0           "/>
    <s v="0           "/>
    <s v="0           "/>
    <s v="0           "/>
    <x v="0"/>
    <s v="11227111       "/>
    <n v="229732"/>
    <n v="0"/>
    <n v="229732"/>
    <s v="008412"/>
    <s v="0 "/>
    <s v="PROVISIÓN CESANTÍAS 2         "/>
    <s v="11227111    "/>
    <n v="73002"/>
    <d v="2024-05-31T00:00:00"/>
    <m/>
    <n v="0"/>
    <s v="24053101-6    "/>
    <s v="2024"/>
    <s v="05"/>
    <d v="2024-05-31T00:00:00"/>
  </r>
  <r>
    <s v="14"/>
    <s v="800"/>
    <s v="U901 "/>
    <s v="01 "/>
    <s v="104"/>
    <s v="32231     "/>
    <s v="0           "/>
    <s v="0           "/>
    <s v="0           "/>
    <s v="0           "/>
    <s v="0           "/>
    <s v="0           "/>
    <s v="0           "/>
    <x v="1"/>
    <s v="11227111       "/>
    <n v="0"/>
    <n v="229732"/>
    <n v="-229732"/>
    <s v="008412"/>
    <s v="0 "/>
    <s v="PROVISIÓN CESANTÍAS 2         "/>
    <s v="11227111    "/>
    <n v="73002"/>
    <d v="2024-05-31T00:00:00"/>
    <m/>
    <n v="0"/>
    <s v="24053101-6    "/>
    <s v="2024"/>
    <s v="05"/>
    <d v="2024-05-31T00:00:00"/>
  </r>
  <r>
    <s v="14"/>
    <s v="800"/>
    <s v="U901 "/>
    <s v="01 "/>
    <s v="104"/>
    <s v="32231     "/>
    <s v="0           "/>
    <s v="0           "/>
    <s v="0           "/>
    <s v="0           "/>
    <s v="0           "/>
    <s v="0           "/>
    <s v="0           "/>
    <x v="4"/>
    <s v="11227111       "/>
    <n v="14773"/>
    <n v="0"/>
    <n v="14773"/>
    <s v="008415"/>
    <s v="0 "/>
    <s v="PROVISIÓN INTERESES CEST. 2                    "/>
    <s v="11227111    "/>
    <n v="73002"/>
    <d v="2024-05-31T00:00:00"/>
    <m/>
    <n v="0"/>
    <s v="24053101-6    "/>
    <s v="2024"/>
    <s v="05"/>
    <d v="2024-05-31T00:00:00"/>
  </r>
  <r>
    <s v="14"/>
    <s v="800"/>
    <s v="U901 "/>
    <s v="01 "/>
    <s v="104"/>
    <s v="32231     "/>
    <s v="0           "/>
    <s v="0           "/>
    <s v="0           "/>
    <s v="0           "/>
    <s v="0           "/>
    <s v="0           "/>
    <s v="0           "/>
    <x v="5"/>
    <s v="11227111       "/>
    <n v="0"/>
    <n v="14773"/>
    <n v="-14773"/>
    <s v="008415"/>
    <s v="0 "/>
    <s v="PROVISIÓN INTERESES CEST. 2                    "/>
    <s v="11227111    "/>
    <n v="73002"/>
    <d v="2024-05-31T00:00:00"/>
    <m/>
    <n v="0"/>
    <s v="24053101-6    "/>
    <s v="2024"/>
    <s v="05"/>
    <d v="2024-05-31T00:00:00"/>
  </r>
  <r>
    <s v="14"/>
    <s v="800"/>
    <s v="U901 "/>
    <s v="01 "/>
    <s v="109"/>
    <s v="32231     "/>
    <s v="0           "/>
    <s v="0           "/>
    <s v="0           "/>
    <s v="0           "/>
    <s v="0           "/>
    <s v="0           "/>
    <s v="0           "/>
    <x v="4"/>
    <s v="11227982       "/>
    <n v="21395"/>
    <n v="0"/>
    <n v="21395"/>
    <s v="008415"/>
    <s v="0 "/>
    <s v="PROVISIÓN INTERESES CEST. 2                    "/>
    <s v="11227982    "/>
    <n v="73002"/>
    <d v="2024-05-31T00:00:00"/>
    <m/>
    <n v="0"/>
    <s v="24053101-6    "/>
    <s v="2024"/>
    <s v="05"/>
    <d v="2024-05-31T00:00:00"/>
  </r>
  <r>
    <s v="14"/>
    <s v="800"/>
    <s v="U901 "/>
    <s v="01 "/>
    <s v="109"/>
    <s v="32231     "/>
    <s v="0           "/>
    <s v="0           "/>
    <s v="0           "/>
    <s v="0           "/>
    <s v="0           "/>
    <s v="0           "/>
    <s v="0           "/>
    <x v="5"/>
    <s v="11227982       "/>
    <n v="0"/>
    <n v="21395"/>
    <n v="-21395"/>
    <s v="008415"/>
    <s v="0 "/>
    <s v="PROVISIÓN INTERESES CEST. 2                    "/>
    <s v="11227982    "/>
    <n v="73002"/>
    <d v="2024-05-31T00:00:00"/>
    <m/>
    <n v="0"/>
    <s v="24053101-6    "/>
    <s v="2024"/>
    <s v="05"/>
    <d v="2024-05-31T00:00:00"/>
  </r>
  <r>
    <s v="14"/>
    <s v="800"/>
    <s v="U901 "/>
    <s v="01 "/>
    <s v="109"/>
    <s v="32231     "/>
    <s v="0           "/>
    <s v="0           "/>
    <s v="0           "/>
    <s v="0           "/>
    <s v="0           "/>
    <s v="0           "/>
    <s v="0           "/>
    <x v="2"/>
    <s v="11227982       "/>
    <n v="229733"/>
    <n v="0"/>
    <n v="229733"/>
    <s v="008407"/>
    <s v="0 "/>
    <s v="PROVISIÓN PRIMA SERVICIOS 2                   "/>
    <s v="11227982    "/>
    <n v="73002"/>
    <d v="2024-05-31T00:00:00"/>
    <m/>
    <n v="0"/>
    <s v="24053101-6    "/>
    <s v="2024"/>
    <s v="05"/>
    <d v="2024-05-31T00:00:00"/>
  </r>
  <r>
    <s v="14"/>
    <s v="800"/>
    <s v="U901 "/>
    <s v="01 "/>
    <s v="109"/>
    <s v="32231     "/>
    <s v="0           "/>
    <s v="0           "/>
    <s v="0           "/>
    <s v="0           "/>
    <s v="0           "/>
    <s v="0           "/>
    <s v="0           "/>
    <x v="3"/>
    <s v="11227982       "/>
    <n v="0"/>
    <n v="229733"/>
    <n v="-229733"/>
    <s v="008407"/>
    <s v="0 "/>
    <s v="PROVISIÓN PRIMA SERVICIOS 2                   "/>
    <s v="11227982    "/>
    <n v="73002"/>
    <d v="2024-05-31T00:00:00"/>
    <m/>
    <n v="0"/>
    <s v="24053101-6    "/>
    <s v="2024"/>
    <s v="05"/>
    <d v="2024-05-31T00:00:00"/>
  </r>
  <r>
    <s v="14"/>
    <s v="800"/>
    <s v="U901 "/>
    <s v="01 "/>
    <s v="109"/>
    <s v="32231     "/>
    <s v="0           "/>
    <s v="0           "/>
    <s v="0           "/>
    <s v="0           "/>
    <s v="0           "/>
    <s v="0           "/>
    <s v="0           "/>
    <x v="0"/>
    <s v="11227982       "/>
    <n v="238098"/>
    <n v="0"/>
    <n v="238098"/>
    <s v="008412"/>
    <s v="0 "/>
    <s v="PROVISIÓN CESANTÍAS 2         "/>
    <s v="11227982    "/>
    <n v="73002"/>
    <d v="2024-05-31T00:00:00"/>
    <m/>
    <n v="0"/>
    <s v="24053101-6    "/>
    <s v="2024"/>
    <s v="05"/>
    <d v="2024-05-31T00:00:00"/>
  </r>
  <r>
    <s v="14"/>
    <s v="800"/>
    <s v="U901 "/>
    <s v="01 "/>
    <s v="109"/>
    <s v="32231     "/>
    <s v="0           "/>
    <s v="0           "/>
    <s v="0           "/>
    <s v="0           "/>
    <s v="0           "/>
    <s v="0           "/>
    <s v="0           "/>
    <x v="1"/>
    <s v="11227982       "/>
    <n v="0"/>
    <n v="238098"/>
    <n v="-238098"/>
    <s v="008412"/>
    <s v="0 "/>
    <s v="PROVISIÓN CESANTÍAS 2         "/>
    <s v="11227982    "/>
    <n v="73002"/>
    <d v="2024-05-31T00:00:00"/>
    <m/>
    <n v="0"/>
    <s v="24053101-6    "/>
    <s v="2024"/>
    <s v="05"/>
    <d v="2024-05-31T00:00:00"/>
  </r>
  <r>
    <s v="14"/>
    <s v="800"/>
    <s v="U901 "/>
    <s v="01 "/>
    <s v="109"/>
    <s v="32231     "/>
    <s v="0           "/>
    <s v="0           "/>
    <s v="0           "/>
    <s v="0           "/>
    <s v="0           "/>
    <s v="0           "/>
    <s v="0           "/>
    <x v="11"/>
    <s v="11227982       "/>
    <n v="114547"/>
    <n v="0"/>
    <n v="114547"/>
    <s v="008402"/>
    <s v="0 "/>
    <s v="PROVISIÓN VACACIONES 2             "/>
    <s v="11227982    "/>
    <n v="73002"/>
    <d v="2024-05-31T00:00:00"/>
    <m/>
    <n v="0"/>
    <s v="24053101-6    "/>
    <s v="2024"/>
    <s v="05"/>
    <d v="2024-05-31T00:00:00"/>
  </r>
  <r>
    <s v="14"/>
    <s v="800"/>
    <s v="U901 "/>
    <s v="01 "/>
    <s v="109"/>
    <s v="32231     "/>
    <s v="0           "/>
    <s v="0           "/>
    <s v="0           "/>
    <s v="0           "/>
    <s v="0           "/>
    <s v="0           "/>
    <s v="0           "/>
    <x v="10"/>
    <s v="11227982       "/>
    <n v="0"/>
    <n v="114547"/>
    <n v="-114547"/>
    <s v="008402"/>
    <s v="0 "/>
    <s v="PROVISIÓN VACACIONES 2             "/>
    <s v="11227982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332     "/>
    <s v="0           "/>
    <s v="0           "/>
    <s v="0           "/>
    <s v="0           "/>
    <s v="0           "/>
    <s v="0           "/>
    <s v="0           "/>
    <x v="11"/>
    <s v="11301093       "/>
    <n v="57304"/>
    <n v="0"/>
    <n v="57304"/>
    <s v="008402"/>
    <s v="0 "/>
    <s v="PROVISIÓN VACACIONES 2             "/>
    <s v="11301093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332     "/>
    <s v="0           "/>
    <s v="0           "/>
    <s v="0           "/>
    <s v="0           "/>
    <s v="0           "/>
    <s v="0           "/>
    <s v="0           "/>
    <x v="10"/>
    <s v="11301093       "/>
    <n v="0"/>
    <n v="57304"/>
    <n v="-57304"/>
    <s v="008402"/>
    <s v="0 "/>
    <s v="PROVISIÓN VACACIONES 2             "/>
    <s v="11301093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332     "/>
    <s v="0           "/>
    <s v="0           "/>
    <s v="0           "/>
    <s v="0           "/>
    <s v="0           "/>
    <s v="0           "/>
    <s v="0           "/>
    <x v="0"/>
    <s v="11301093       "/>
    <n v="128449"/>
    <n v="0"/>
    <n v="128449"/>
    <s v="008412"/>
    <s v="0 "/>
    <s v="PROVISIÓN CESANTÍAS 2         "/>
    <s v="11301093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332     "/>
    <s v="0           "/>
    <s v="0           "/>
    <s v="0           "/>
    <s v="0           "/>
    <s v="0           "/>
    <s v="0           "/>
    <s v="0           "/>
    <x v="1"/>
    <s v="11301093       "/>
    <n v="0"/>
    <n v="128449"/>
    <n v="-128449"/>
    <s v="008412"/>
    <s v="0 "/>
    <s v="PROVISIÓN CESANTÍAS 2         "/>
    <s v="11301093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332     "/>
    <s v="0           "/>
    <s v="0           "/>
    <s v="0           "/>
    <s v="0           "/>
    <s v="0           "/>
    <s v="0           "/>
    <s v="0           "/>
    <x v="2"/>
    <s v="11301093       "/>
    <n v="128449"/>
    <n v="0"/>
    <n v="128449"/>
    <s v="008407"/>
    <s v="0 "/>
    <s v="PROVISIÓN PRIMA SERVICIOS 2                   "/>
    <s v="11301093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332     "/>
    <s v="0           "/>
    <s v="0           "/>
    <s v="0           "/>
    <s v="0           "/>
    <s v="0           "/>
    <s v="0           "/>
    <s v="0           "/>
    <x v="3"/>
    <s v="11301093       "/>
    <n v="0"/>
    <n v="128449"/>
    <n v="-128449"/>
    <s v="008407"/>
    <s v="0 "/>
    <s v="PROVISIÓN PRIMA SERVICIOS 2                   "/>
    <s v="11301093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332     "/>
    <s v="0           "/>
    <s v="0           "/>
    <s v="0           "/>
    <s v="0           "/>
    <s v="0           "/>
    <s v="0           "/>
    <s v="0           "/>
    <x v="4"/>
    <s v="11301093       "/>
    <n v="12322"/>
    <n v="0"/>
    <n v="12322"/>
    <s v="008415"/>
    <s v="0 "/>
    <s v="PROVISIÓN INTERESES CEST. 2                    "/>
    <s v="11301093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332     "/>
    <s v="0           "/>
    <s v="0           "/>
    <s v="0           "/>
    <s v="0           "/>
    <s v="0           "/>
    <s v="0           "/>
    <s v="0           "/>
    <x v="5"/>
    <s v="11301093       "/>
    <n v="0"/>
    <n v="12322"/>
    <n v="-12322"/>
    <s v="008415"/>
    <s v="0 "/>
    <s v="PROVISIÓN INTERESES CEST. 2                    "/>
    <s v="11301093  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4"/>
    <s v="11305624       "/>
    <n v="19209"/>
    <n v="0"/>
    <n v="19209"/>
    <s v="008415"/>
    <s v="0 "/>
    <s v="PROVISIÓN INTERESES CEST. 2                    "/>
    <s v="11305624  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5"/>
    <s v="11305624       "/>
    <n v="0"/>
    <n v="19209"/>
    <n v="-19209"/>
    <s v="008415"/>
    <s v="0 "/>
    <s v="PROVISIÓN INTERESES CEST. 2                    "/>
    <s v="11305624  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0"/>
    <s v="11305624       "/>
    <n v="212929"/>
    <n v="0"/>
    <n v="212929"/>
    <s v="008412"/>
    <s v="0 "/>
    <s v="PROVISIÓN CESANTÍAS 2         "/>
    <s v="11305624  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1"/>
    <s v="11305624       "/>
    <n v="0"/>
    <n v="212929"/>
    <n v="-212929"/>
    <s v="008412"/>
    <s v="0 "/>
    <s v="PROVISIÓN CESANTÍAS 2         "/>
    <s v="11305624  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11"/>
    <s v="11305624       "/>
    <n v="87605"/>
    <n v="0"/>
    <n v="87605"/>
    <s v="008402"/>
    <s v="0 "/>
    <s v="PROVISIÓN VACACIONES 2             "/>
    <s v="11305624  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10"/>
    <s v="11305624       "/>
    <n v="0"/>
    <n v="87605"/>
    <n v="-87605"/>
    <s v="008402"/>
    <s v="0 "/>
    <s v="PROVISIÓN VACACIONES 2             "/>
    <s v="11305624  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2"/>
    <s v="11305624       "/>
    <n v="199345"/>
    <n v="0"/>
    <n v="199345"/>
    <s v="008407"/>
    <s v="0 "/>
    <s v="PROVISIÓN PRIMA SERVICIOS 2                   "/>
    <s v="11305624  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3"/>
    <s v="11305624       "/>
    <n v="0"/>
    <n v="199345"/>
    <n v="-199345"/>
    <s v="008407"/>
    <s v="0 "/>
    <s v="PROVISIÓN PRIMA SERVICIOS 2                   "/>
    <s v="11305624  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11"/>
    <s v="11318951       "/>
    <n v="130365"/>
    <n v="0"/>
    <n v="130365"/>
    <s v="008402"/>
    <s v="0 "/>
    <s v="PROVISIÓN VACACIONES 2             "/>
    <s v="11318951  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10"/>
    <s v="11318951       "/>
    <n v="0"/>
    <n v="130365"/>
    <n v="-130365"/>
    <s v="008402"/>
    <s v="0 "/>
    <s v="PROVISIÓN VACACIONES 2             "/>
    <s v="11318951  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2"/>
    <s v="11318951       "/>
    <n v="247619"/>
    <n v="0"/>
    <n v="247619"/>
    <s v="008407"/>
    <s v="0 "/>
    <s v="PROVISIÓN PRIMA SERVICIOS 2                   "/>
    <s v="11318951  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3"/>
    <s v="11318951       "/>
    <n v="0"/>
    <n v="247619"/>
    <n v="-247619"/>
    <s v="008407"/>
    <s v="0 "/>
    <s v="PROVISIÓN PRIMA SERVICIOS 2                   "/>
    <s v="11318951  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0"/>
    <s v="11318951       "/>
    <n v="247619"/>
    <n v="0"/>
    <n v="247619"/>
    <s v="008412"/>
    <s v="0 "/>
    <s v="PROVISIÓN CESANTÍAS 2         "/>
    <s v="11318951  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1"/>
    <s v="11318951       "/>
    <n v="0"/>
    <n v="247619"/>
    <n v="-247619"/>
    <s v="008412"/>
    <s v="0 "/>
    <s v="PROVISIÓN CESANTÍAS 2         "/>
    <s v="11318951  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4"/>
    <s v="11318951       "/>
    <n v="21209"/>
    <n v="0"/>
    <n v="21209"/>
    <s v="008415"/>
    <s v="0 "/>
    <s v="PROVISIÓN INTERESES CEST. 2                    "/>
    <s v="11318951  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5"/>
    <s v="11318951       "/>
    <n v="0"/>
    <n v="21209"/>
    <n v="-21209"/>
    <s v="008415"/>
    <s v="0 "/>
    <s v="PROVISIÓN INTERESES CEST. 2                    "/>
    <s v="11318951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231     "/>
    <s v="0           "/>
    <s v="0           "/>
    <s v="0           "/>
    <s v="0           "/>
    <s v="0           "/>
    <s v="0           "/>
    <s v="0           "/>
    <x v="4"/>
    <s v="11319515       "/>
    <n v="25222"/>
    <n v="0"/>
    <n v="25222"/>
    <s v="008415"/>
    <s v="0 "/>
    <s v="PROVISIÓN INTERESES CEST. 2                    "/>
    <s v="11319515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231     "/>
    <s v="0           "/>
    <s v="0           "/>
    <s v="0           "/>
    <s v="0           "/>
    <s v="0           "/>
    <s v="0           "/>
    <s v="0           "/>
    <x v="5"/>
    <s v="11319515       "/>
    <n v="0"/>
    <n v="25222"/>
    <n v="-25222"/>
    <s v="008415"/>
    <s v="0 "/>
    <s v="PROVISIÓN INTERESES CEST. 2                    "/>
    <s v="11319515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231     "/>
    <s v="0           "/>
    <s v="0           "/>
    <s v="0           "/>
    <s v="0           "/>
    <s v="0           "/>
    <s v="0           "/>
    <s v="0           "/>
    <x v="0"/>
    <s v="11319515       "/>
    <n v="279641"/>
    <n v="0"/>
    <n v="279641"/>
    <s v="008412"/>
    <s v="0 "/>
    <s v="PROVISIÓN CESANTÍAS 2         "/>
    <s v="11319515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231     "/>
    <s v="0           "/>
    <s v="0           "/>
    <s v="0           "/>
    <s v="0           "/>
    <s v="0           "/>
    <s v="0           "/>
    <s v="0           "/>
    <x v="1"/>
    <s v="11319515       "/>
    <n v="0"/>
    <n v="279641"/>
    <n v="-279641"/>
    <s v="008412"/>
    <s v="0 "/>
    <s v="PROVISIÓN CESANTÍAS 2         "/>
    <s v="11319515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231     "/>
    <s v="0           "/>
    <s v="0           "/>
    <s v="0           "/>
    <s v="0           "/>
    <s v="0           "/>
    <s v="0           "/>
    <s v="0           "/>
    <x v="11"/>
    <s v="11319515       "/>
    <n v="184580"/>
    <n v="0"/>
    <n v="184580"/>
    <s v="008402"/>
    <s v="0 "/>
    <s v="PROVISIÓN VACACIONES 2             "/>
    <s v="11319515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231     "/>
    <s v="0           "/>
    <s v="0           "/>
    <s v="0           "/>
    <s v="0           "/>
    <s v="0           "/>
    <s v="0           "/>
    <s v="0           "/>
    <x v="10"/>
    <s v="11319515       "/>
    <n v="0"/>
    <n v="184580"/>
    <n v="-184580"/>
    <s v="008402"/>
    <s v="0 "/>
    <s v="PROVISIÓN VACACIONES 2             "/>
    <s v="11319515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231     "/>
    <s v="0           "/>
    <s v="0           "/>
    <s v="0           "/>
    <s v="0           "/>
    <s v="0           "/>
    <s v="0           "/>
    <s v="0           "/>
    <x v="2"/>
    <s v="11319515       "/>
    <n v="288673"/>
    <n v="0"/>
    <n v="288673"/>
    <s v="008407"/>
    <s v="0 "/>
    <s v="PROVISIÓN PRIMA SERVICIOS 2                   "/>
    <s v="11319515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231     "/>
    <s v="0           "/>
    <s v="0           "/>
    <s v="0           "/>
    <s v="0           "/>
    <s v="0           "/>
    <s v="0           "/>
    <s v="0           "/>
    <x v="3"/>
    <s v="11319515       "/>
    <n v="0"/>
    <n v="288673"/>
    <n v="-288673"/>
    <s v="008407"/>
    <s v="0 "/>
    <s v="PROVISIÓN PRIMA SERVICIOS 2                   "/>
    <s v="11319515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231     "/>
    <s v="0           "/>
    <s v="0           "/>
    <s v="0           "/>
    <s v="0           "/>
    <s v="0           "/>
    <s v="0           "/>
    <s v="0           "/>
    <x v="11"/>
    <s v="11321798       "/>
    <n v="195697"/>
    <n v="0"/>
    <n v="195697"/>
    <s v="008402"/>
    <s v="0 "/>
    <s v="PROVISIÓN VACACIONES 2             "/>
    <s v="11321798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231     "/>
    <s v="0           "/>
    <s v="0           "/>
    <s v="0           "/>
    <s v="0           "/>
    <s v="0           "/>
    <s v="0           "/>
    <s v="0           "/>
    <x v="10"/>
    <s v="11321798       "/>
    <n v="0"/>
    <n v="195697"/>
    <n v="-195697"/>
    <s v="008402"/>
    <s v="0 "/>
    <s v="PROVISIÓN VACACIONES 2             "/>
    <s v="11321798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231     "/>
    <s v="0           "/>
    <s v="0           "/>
    <s v="0           "/>
    <s v="0           "/>
    <s v="0           "/>
    <s v="0           "/>
    <s v="0           "/>
    <x v="0"/>
    <s v="11321798       "/>
    <n v="298876"/>
    <n v="0"/>
    <n v="298876"/>
    <s v="008412"/>
    <s v="0 "/>
    <s v="PROVISIÓN CESANTÍAS 2         "/>
    <s v="11321798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231     "/>
    <s v="0           "/>
    <s v="0           "/>
    <s v="0           "/>
    <s v="0           "/>
    <s v="0           "/>
    <s v="0           "/>
    <s v="0           "/>
    <x v="1"/>
    <s v="11321798       "/>
    <n v="0"/>
    <n v="298876"/>
    <n v="-298876"/>
    <s v="008412"/>
    <s v="0 "/>
    <s v="PROVISIÓN CESANTÍAS 2         "/>
    <s v="11321798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231     "/>
    <s v="0           "/>
    <s v="0           "/>
    <s v="0           "/>
    <s v="0           "/>
    <s v="0           "/>
    <s v="0           "/>
    <s v="0           "/>
    <x v="2"/>
    <s v="11321798       "/>
    <n v="290042"/>
    <n v="0"/>
    <n v="290042"/>
    <s v="008407"/>
    <s v="0 "/>
    <s v="PROVISIÓN PRIMA SERVICIOS 2                   "/>
    <s v="11321798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231     "/>
    <s v="0           "/>
    <s v="0           "/>
    <s v="0           "/>
    <s v="0           "/>
    <s v="0           "/>
    <s v="0           "/>
    <s v="0           "/>
    <x v="3"/>
    <s v="11321798       "/>
    <n v="0"/>
    <n v="290042"/>
    <n v="-290042"/>
    <s v="008407"/>
    <s v="0 "/>
    <s v="PROVISIÓN PRIMA SERVICIOS 2                   "/>
    <s v="11321798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231     "/>
    <s v="0           "/>
    <s v="0           "/>
    <s v="0           "/>
    <s v="0           "/>
    <s v="0           "/>
    <s v="0           "/>
    <s v="0           "/>
    <x v="4"/>
    <s v="11321798       "/>
    <n v="25772"/>
    <n v="0"/>
    <n v="25772"/>
    <s v="008415"/>
    <s v="0 "/>
    <s v="PROVISIÓN INTERESES CEST. 2                    "/>
    <s v="11321798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231     "/>
    <s v="0           "/>
    <s v="0           "/>
    <s v="0           "/>
    <s v="0           "/>
    <s v="0           "/>
    <s v="0           "/>
    <s v="0           "/>
    <x v="5"/>
    <s v="11321798       "/>
    <n v="0"/>
    <n v="25772"/>
    <n v="-25772"/>
    <s v="008415"/>
    <s v="0 "/>
    <s v="PROVISIÓN INTERESES CEST. 2                    "/>
    <s v="11321798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1     "/>
    <s v="0           "/>
    <s v="0           "/>
    <s v="0           "/>
    <s v="0           "/>
    <s v="0           "/>
    <s v="0           "/>
    <s v="0           "/>
    <x v="4"/>
    <s v="11322367       "/>
    <n v="25258"/>
    <n v="0"/>
    <n v="25258"/>
    <s v="008415"/>
    <s v="0 "/>
    <s v="PROVISIÓN INTERESES CEST. 2                    "/>
    <s v="11322367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1     "/>
    <s v="0           "/>
    <s v="0           "/>
    <s v="0           "/>
    <s v="0           "/>
    <s v="0           "/>
    <s v="0           "/>
    <s v="0           "/>
    <x v="5"/>
    <s v="11322367       "/>
    <n v="0"/>
    <n v="25258"/>
    <n v="-25258"/>
    <s v="008415"/>
    <s v="0 "/>
    <s v="PROVISIÓN INTERESES CEST. 2                    "/>
    <s v="11322367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1     "/>
    <s v="0           "/>
    <s v="0           "/>
    <s v="0           "/>
    <s v="0           "/>
    <s v="0           "/>
    <s v="0           "/>
    <s v="0           "/>
    <x v="2"/>
    <s v="11322367       "/>
    <n v="275127"/>
    <n v="0"/>
    <n v="275127"/>
    <s v="008407"/>
    <s v="0 "/>
    <s v="PROVISIÓN PRIMA SERVICIOS 2                   "/>
    <s v="11322367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1     "/>
    <s v="0           "/>
    <s v="0           "/>
    <s v="0           "/>
    <s v="0           "/>
    <s v="0           "/>
    <s v="0           "/>
    <s v="0           "/>
    <x v="3"/>
    <s v="11322367       "/>
    <n v="0"/>
    <n v="275127"/>
    <n v="-275127"/>
    <s v="008407"/>
    <s v="0 "/>
    <s v="PROVISIÓN PRIMA SERVICIOS 2                   "/>
    <s v="11322367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1     "/>
    <s v="0           "/>
    <s v="0           "/>
    <s v="0           "/>
    <s v="0           "/>
    <s v="0           "/>
    <s v="0           "/>
    <s v="0           "/>
    <x v="0"/>
    <s v="11322367       "/>
    <n v="289460"/>
    <n v="0"/>
    <n v="289460"/>
    <s v="008412"/>
    <s v="0 "/>
    <s v="PROVISIÓN CESANTÍAS 2         "/>
    <s v="11322367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1     "/>
    <s v="0           "/>
    <s v="0           "/>
    <s v="0           "/>
    <s v="0           "/>
    <s v="0           "/>
    <s v="0           "/>
    <s v="0           "/>
    <x v="1"/>
    <s v="11322367       "/>
    <n v="0"/>
    <n v="289460"/>
    <n v="-289460"/>
    <s v="008412"/>
    <s v="0 "/>
    <s v="PROVISIÓN CESANTÍAS 2         "/>
    <s v="11322367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1     "/>
    <s v="0           "/>
    <s v="0           "/>
    <s v="0           "/>
    <s v="0           "/>
    <s v="0           "/>
    <s v="0           "/>
    <s v="0           "/>
    <x v="11"/>
    <s v="11322367       "/>
    <n v="130813"/>
    <n v="0"/>
    <n v="130813"/>
    <s v="008402"/>
    <s v="0 "/>
    <s v="PROVISIÓN VACACIONES 2             "/>
    <s v="11322367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1     "/>
    <s v="0           "/>
    <s v="0           "/>
    <s v="0           "/>
    <s v="0           "/>
    <s v="0           "/>
    <s v="0           "/>
    <s v="0           "/>
    <x v="10"/>
    <s v="11322367       "/>
    <n v="0"/>
    <n v="130813"/>
    <n v="-130813"/>
    <s v="008402"/>
    <s v="0 "/>
    <s v="PROVISIÓN VACACIONES 2             "/>
    <s v="11322367    "/>
    <n v="73002"/>
    <d v="2024-05-31T00:00:00"/>
    <m/>
    <n v="0"/>
    <s v="24053101-6    "/>
    <s v="2024"/>
    <s v="05"/>
    <d v="2024-05-31T00:00:00"/>
  </r>
  <r>
    <s v="14"/>
    <s v="800"/>
    <s v="U901 "/>
    <s v="01 "/>
    <s v="113"/>
    <s v="40101     "/>
    <s v="0           "/>
    <s v="0           "/>
    <s v="0           "/>
    <s v="0           "/>
    <s v="0           "/>
    <s v="0           "/>
    <s v="0           "/>
    <x v="11"/>
    <s v="11322808       "/>
    <n v="105747"/>
    <n v="0"/>
    <n v="105747"/>
    <s v="008402"/>
    <s v="0 "/>
    <s v="PROVISIÓN VACACIONES 2             "/>
    <s v="11322808    "/>
    <n v="73002"/>
    <d v="2024-05-31T00:00:00"/>
    <m/>
    <n v="0"/>
    <s v="24053101-6    "/>
    <s v="2024"/>
    <s v="05"/>
    <d v="2024-05-31T00:00:00"/>
  </r>
  <r>
    <s v="14"/>
    <s v="800"/>
    <s v="U901 "/>
    <s v="01 "/>
    <s v="113"/>
    <s v="40101     "/>
    <s v="0           "/>
    <s v="0           "/>
    <s v="0           "/>
    <s v="0           "/>
    <s v="0           "/>
    <s v="0           "/>
    <s v="0           "/>
    <x v="10"/>
    <s v="11322808       "/>
    <n v="0"/>
    <n v="105747"/>
    <n v="-105747"/>
    <s v="008402"/>
    <s v="0 "/>
    <s v="PROVISIÓN VACACIONES 2             "/>
    <s v="11322808    "/>
    <n v="73002"/>
    <d v="2024-05-31T00:00:00"/>
    <m/>
    <n v="0"/>
    <s v="24053101-6    "/>
    <s v="2024"/>
    <s v="05"/>
    <d v="2024-05-31T00:00:00"/>
  </r>
  <r>
    <s v="14"/>
    <s v="800"/>
    <s v="U901 "/>
    <s v="01 "/>
    <s v="113"/>
    <s v="40101     "/>
    <s v="0           "/>
    <s v="0           "/>
    <s v="0           "/>
    <s v="0           "/>
    <s v="0           "/>
    <s v="0           "/>
    <s v="0           "/>
    <x v="0"/>
    <s v="11322808       "/>
    <n v="219704"/>
    <n v="0"/>
    <n v="219704"/>
    <s v="008412"/>
    <s v="0 "/>
    <s v="PROVISIÓN CESANTÍAS 2         "/>
    <s v="11322808    "/>
    <n v="73002"/>
    <d v="2024-05-31T00:00:00"/>
    <m/>
    <n v="0"/>
    <s v="24053101-6    "/>
    <s v="2024"/>
    <s v="05"/>
    <d v="2024-05-31T00:00:00"/>
  </r>
  <r>
    <s v="14"/>
    <s v="800"/>
    <s v="U901 "/>
    <s v="01 "/>
    <s v="113"/>
    <s v="40101     "/>
    <s v="0           "/>
    <s v="0           "/>
    <s v="0           "/>
    <s v="0           "/>
    <s v="0           "/>
    <s v="0           "/>
    <s v="0           "/>
    <x v="1"/>
    <s v="11322808       "/>
    <n v="0"/>
    <n v="219704"/>
    <n v="-219704"/>
    <s v="008412"/>
    <s v="0 "/>
    <s v="PROVISIÓN CESANTÍAS 2         "/>
    <s v="11322808    "/>
    <n v="73002"/>
    <d v="2024-05-31T00:00:00"/>
    <m/>
    <n v="0"/>
    <s v="24053101-6    "/>
    <s v="2024"/>
    <s v="05"/>
    <d v="2024-05-31T00:00:00"/>
  </r>
  <r>
    <s v="14"/>
    <s v="800"/>
    <s v="U901 "/>
    <s v="01 "/>
    <s v="113"/>
    <s v="40101     "/>
    <s v="0           "/>
    <s v="0           "/>
    <s v="0           "/>
    <s v="0           "/>
    <s v="0           "/>
    <s v="0           "/>
    <s v="0           "/>
    <x v="2"/>
    <s v="11322808       "/>
    <n v="211844"/>
    <n v="0"/>
    <n v="211844"/>
    <s v="008407"/>
    <s v="0 "/>
    <s v="PROVISIÓN PRIMA SERVICIOS 2                   "/>
    <s v="11322808    "/>
    <n v="73002"/>
    <d v="2024-05-31T00:00:00"/>
    <m/>
    <n v="0"/>
    <s v="24053101-6    "/>
    <s v="2024"/>
    <s v="05"/>
    <d v="2024-05-31T00:00:00"/>
  </r>
  <r>
    <s v="14"/>
    <s v="800"/>
    <s v="U901 "/>
    <s v="01 "/>
    <s v="113"/>
    <s v="40101     "/>
    <s v="0           "/>
    <s v="0           "/>
    <s v="0           "/>
    <s v="0           "/>
    <s v="0           "/>
    <s v="0           "/>
    <s v="0           "/>
    <x v="3"/>
    <s v="11322808       "/>
    <n v="0"/>
    <n v="211844"/>
    <n v="-211844"/>
    <s v="008407"/>
    <s v="0 "/>
    <s v="PROVISIÓN PRIMA SERVICIOS 2                   "/>
    <s v="11322808    "/>
    <n v="73002"/>
    <d v="2024-05-31T00:00:00"/>
    <m/>
    <n v="0"/>
    <s v="24053101-6    "/>
    <s v="2024"/>
    <s v="05"/>
    <d v="2024-05-31T00:00:00"/>
  </r>
  <r>
    <s v="14"/>
    <s v="800"/>
    <s v="U901 "/>
    <s v="01 "/>
    <s v="113"/>
    <s v="40101     "/>
    <s v="0           "/>
    <s v="0           "/>
    <s v="0           "/>
    <s v="0           "/>
    <s v="0           "/>
    <s v="0           "/>
    <s v="0           "/>
    <x v="4"/>
    <s v="11322808       "/>
    <n v="20732"/>
    <n v="0"/>
    <n v="20732"/>
    <s v="008415"/>
    <s v="0 "/>
    <s v="PROVISIÓN INTERESES CEST. 2                    "/>
    <s v="11322808    "/>
    <n v="73002"/>
    <d v="2024-05-31T00:00:00"/>
    <m/>
    <n v="0"/>
    <s v="24053101-6    "/>
    <s v="2024"/>
    <s v="05"/>
    <d v="2024-05-31T00:00:00"/>
  </r>
  <r>
    <s v="14"/>
    <s v="800"/>
    <s v="U901 "/>
    <s v="01 "/>
    <s v="113"/>
    <s v="40101     "/>
    <s v="0           "/>
    <s v="0           "/>
    <s v="0           "/>
    <s v="0           "/>
    <s v="0           "/>
    <s v="0           "/>
    <s v="0           "/>
    <x v="5"/>
    <s v="11322808       "/>
    <n v="0"/>
    <n v="20732"/>
    <n v="-20732"/>
    <s v="008415"/>
    <s v="0 "/>
    <s v="PROVISIÓN INTERESES CEST. 2                    "/>
    <s v="11322808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40101     "/>
    <s v="0           "/>
    <s v="0           "/>
    <s v="0           "/>
    <s v="0           "/>
    <s v="0           "/>
    <s v="0           "/>
    <s v="0           "/>
    <x v="4"/>
    <s v="11322812       "/>
    <n v="12848"/>
    <n v="0"/>
    <n v="12848"/>
    <s v="008415"/>
    <s v="0 "/>
    <s v="PROVISIÓN INTERESES CEST. 2                    "/>
    <s v="11322812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40101     "/>
    <s v="0           "/>
    <s v="0           "/>
    <s v="0           "/>
    <s v="0           "/>
    <s v="0           "/>
    <s v="0           "/>
    <s v="0           "/>
    <x v="5"/>
    <s v="11322812       "/>
    <n v="0"/>
    <n v="12848"/>
    <n v="-12848"/>
    <s v="008415"/>
    <s v="0 "/>
    <s v="PROVISIÓN INTERESES CEST. 2                    "/>
    <s v="11322812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40101     "/>
    <s v="0           "/>
    <s v="0           "/>
    <s v="0           "/>
    <s v="0           "/>
    <s v="0           "/>
    <s v="0           "/>
    <s v="0           "/>
    <x v="2"/>
    <s v="11322812       "/>
    <n v="139259"/>
    <n v="0"/>
    <n v="139259"/>
    <s v="008407"/>
    <s v="0 "/>
    <s v="PROVISIÓN PRIMA SERVICIOS 2                   "/>
    <s v="11322812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40101     "/>
    <s v="0           "/>
    <s v="0           "/>
    <s v="0           "/>
    <s v="0           "/>
    <s v="0           "/>
    <s v="0           "/>
    <s v="0           "/>
    <x v="3"/>
    <s v="11322812       "/>
    <n v="0"/>
    <n v="139259"/>
    <n v="-139259"/>
    <s v="008407"/>
    <s v="0 "/>
    <s v="PROVISIÓN PRIMA SERVICIOS 2                   "/>
    <s v="11322812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40101     "/>
    <s v="0           "/>
    <s v="0           "/>
    <s v="0           "/>
    <s v="0           "/>
    <s v="0           "/>
    <s v="0           "/>
    <s v="0           "/>
    <x v="0"/>
    <s v="11322812       "/>
    <n v="139259"/>
    <n v="0"/>
    <n v="139259"/>
    <s v="008412"/>
    <s v="0 "/>
    <s v="PROVISIÓN CESANTÍAS 2         "/>
    <s v="11322812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40101     "/>
    <s v="0           "/>
    <s v="0           "/>
    <s v="0           "/>
    <s v="0           "/>
    <s v="0           "/>
    <s v="0           "/>
    <s v="0           "/>
    <x v="1"/>
    <s v="11322812       "/>
    <n v="0"/>
    <n v="139259"/>
    <n v="-139259"/>
    <s v="008412"/>
    <s v="0 "/>
    <s v="PROVISIÓN CESANTÍAS 2         "/>
    <s v="11322812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40101     "/>
    <s v="0           "/>
    <s v="0           "/>
    <s v="0           "/>
    <s v="0           "/>
    <s v="0           "/>
    <s v="0           "/>
    <s v="0           "/>
    <x v="11"/>
    <s v="11322812       "/>
    <n v="63776"/>
    <n v="0"/>
    <n v="63776"/>
    <s v="008402"/>
    <s v="0 "/>
    <s v="PROVISIÓN VACACIONES 2             "/>
    <s v="11322812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40101     "/>
    <s v="0           "/>
    <s v="0           "/>
    <s v="0           "/>
    <s v="0           "/>
    <s v="0           "/>
    <s v="0           "/>
    <s v="0           "/>
    <x v="10"/>
    <s v="11322812       "/>
    <n v="0"/>
    <n v="63776"/>
    <n v="-63776"/>
    <s v="008402"/>
    <s v="0 "/>
    <s v="PROVISIÓN VACACIONES 2             "/>
    <s v="11322812    "/>
    <n v="73002"/>
    <d v="2024-05-31T00:00:00"/>
    <m/>
    <n v="0"/>
    <s v="24053101-6    "/>
    <s v="2024"/>
    <s v="05"/>
    <d v="2024-05-31T00:00:00"/>
  </r>
  <r>
    <s v="14"/>
    <s v="800"/>
    <s v="U901 "/>
    <s v="01 "/>
    <s v="102"/>
    <s v="32231     "/>
    <s v="0           "/>
    <s v="0           "/>
    <s v="0           "/>
    <s v="0           "/>
    <s v="0           "/>
    <s v="0           "/>
    <s v="0           "/>
    <x v="2"/>
    <s v="11323974       "/>
    <n v="192664"/>
    <n v="0"/>
    <n v="192664"/>
    <s v="008407"/>
    <s v="0 "/>
    <s v="PROVISIÓN PRIMA SERVICIOS 2                   "/>
    <s v="11323974    "/>
    <n v="73002"/>
    <d v="2024-05-31T00:00:00"/>
    <m/>
    <n v="0"/>
    <s v="24053101-6    "/>
    <s v="2024"/>
    <s v="05"/>
    <d v="2024-05-31T00:00:00"/>
  </r>
  <r>
    <s v="14"/>
    <s v="800"/>
    <s v="U901 "/>
    <s v="01 "/>
    <s v="102"/>
    <s v="32231     "/>
    <s v="0           "/>
    <s v="0           "/>
    <s v="0           "/>
    <s v="0           "/>
    <s v="0           "/>
    <s v="0           "/>
    <s v="0           "/>
    <x v="3"/>
    <s v="11323974       "/>
    <n v="0"/>
    <n v="192664"/>
    <n v="-192664"/>
    <s v="008407"/>
    <s v="0 "/>
    <s v="PROVISIÓN PRIMA SERVICIOS 2                   "/>
    <s v="11323974    "/>
    <n v="73002"/>
    <d v="2024-05-31T00:00:00"/>
    <m/>
    <n v="0"/>
    <s v="24053101-6    "/>
    <s v="2024"/>
    <s v="05"/>
    <d v="2024-05-31T00:00:00"/>
  </r>
  <r>
    <s v="14"/>
    <s v="800"/>
    <s v="U901 "/>
    <s v="01 "/>
    <s v="102"/>
    <s v="32231     "/>
    <s v="0           "/>
    <s v="0           "/>
    <s v="0           "/>
    <s v="0           "/>
    <s v="0           "/>
    <s v="0           "/>
    <s v="0           "/>
    <x v="11"/>
    <s v="11323974       "/>
    <n v="96874"/>
    <n v="0"/>
    <n v="96874"/>
    <s v="008402"/>
    <s v="0 "/>
    <s v="PROVISIÓN VACACIONES 2             "/>
    <s v="11323974    "/>
    <n v="73002"/>
    <d v="2024-05-31T00:00:00"/>
    <m/>
    <n v="0"/>
    <s v="24053101-6    "/>
    <s v="2024"/>
    <s v="05"/>
    <d v="2024-05-31T00:00:00"/>
  </r>
  <r>
    <s v="14"/>
    <s v="800"/>
    <s v="U901 "/>
    <s v="01 "/>
    <s v="102"/>
    <s v="32231     "/>
    <s v="0           "/>
    <s v="0           "/>
    <s v="0           "/>
    <s v="0           "/>
    <s v="0           "/>
    <s v="0           "/>
    <s v="0           "/>
    <x v="10"/>
    <s v="11323974       "/>
    <n v="0"/>
    <n v="96874"/>
    <n v="-96874"/>
    <s v="008402"/>
    <s v="0 "/>
    <s v="PROVISIÓN VACACIONES 2             "/>
    <s v="11323974    "/>
    <n v="73002"/>
    <d v="2024-05-31T00:00:00"/>
    <m/>
    <n v="0"/>
    <s v="24053101-6    "/>
    <s v="2024"/>
    <s v="05"/>
    <d v="2024-05-31T00:00:00"/>
  </r>
  <r>
    <s v="14"/>
    <s v="800"/>
    <s v="U901 "/>
    <s v="01 "/>
    <s v="102"/>
    <s v="32231     "/>
    <s v="0           "/>
    <s v="0           "/>
    <s v="0           "/>
    <s v="0           "/>
    <s v="0           "/>
    <s v="0           "/>
    <s v="0           "/>
    <x v="0"/>
    <s v="11323974       "/>
    <n v="204103"/>
    <n v="0"/>
    <n v="204103"/>
    <s v="008412"/>
    <s v="0 "/>
    <s v="PROVISIÓN CESANTÍAS 2         "/>
    <s v="11323974    "/>
    <n v="73002"/>
    <d v="2024-05-31T00:00:00"/>
    <m/>
    <n v="0"/>
    <s v="24053101-6    "/>
    <s v="2024"/>
    <s v="05"/>
    <d v="2024-05-31T00:00:00"/>
  </r>
  <r>
    <s v="14"/>
    <s v="800"/>
    <s v="U901 "/>
    <s v="01 "/>
    <s v="102"/>
    <s v="32231     "/>
    <s v="0           "/>
    <s v="0           "/>
    <s v="0           "/>
    <s v="0           "/>
    <s v="0           "/>
    <s v="0           "/>
    <s v="0           "/>
    <x v="1"/>
    <s v="11323974       "/>
    <n v="0"/>
    <n v="204103"/>
    <n v="-204103"/>
    <s v="008412"/>
    <s v="0 "/>
    <s v="PROVISIÓN CESANTÍAS 2         "/>
    <s v="11323974    "/>
    <n v="73002"/>
    <d v="2024-05-31T00:00:00"/>
    <m/>
    <n v="0"/>
    <s v="24053101-6    "/>
    <s v="2024"/>
    <s v="05"/>
    <d v="2024-05-31T00:00:00"/>
  </r>
  <r>
    <s v="14"/>
    <s v="800"/>
    <s v="U901 "/>
    <s v="01 "/>
    <s v="102"/>
    <s v="32231     "/>
    <s v="0           "/>
    <s v="0           "/>
    <s v="0           "/>
    <s v="0           "/>
    <s v="0           "/>
    <s v="0           "/>
    <s v="0           "/>
    <x v="4"/>
    <s v="11323974       "/>
    <n v="19868"/>
    <n v="0"/>
    <n v="19868"/>
    <s v="008415"/>
    <s v="0 "/>
    <s v="PROVISIÓN INTERESES CEST. 2                    "/>
    <s v="11323974    "/>
    <n v="73002"/>
    <d v="2024-05-31T00:00:00"/>
    <m/>
    <n v="0"/>
    <s v="24053101-6    "/>
    <s v="2024"/>
    <s v="05"/>
    <d v="2024-05-31T00:00:00"/>
  </r>
  <r>
    <s v="14"/>
    <s v="800"/>
    <s v="U901 "/>
    <s v="01 "/>
    <s v="102"/>
    <s v="32231     "/>
    <s v="0           "/>
    <s v="0           "/>
    <s v="0           "/>
    <s v="0           "/>
    <s v="0           "/>
    <s v="0           "/>
    <s v="0           "/>
    <x v="5"/>
    <s v="11323974       "/>
    <n v="0"/>
    <n v="19868"/>
    <n v="-19868"/>
    <s v="008415"/>
    <s v="0 "/>
    <s v="PROVISIÓN INTERESES CEST. 2                    "/>
    <s v="11323974  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4"/>
    <s v="11324168       "/>
    <n v="22141"/>
    <n v="0"/>
    <n v="22141"/>
    <s v="008415"/>
    <s v="0 "/>
    <s v="PROVISIÓN INTERESES CEST. 2                    "/>
    <s v="11324168  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5"/>
    <s v="11324168       "/>
    <n v="0"/>
    <n v="22141"/>
    <n v="-22141"/>
    <s v="008415"/>
    <s v="0 "/>
    <s v="PROVISIÓN INTERESES CEST. 2                    "/>
    <s v="11324168  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0"/>
    <s v="11324168       "/>
    <n v="245269"/>
    <n v="0"/>
    <n v="245269"/>
    <s v="008412"/>
    <s v="0 "/>
    <s v="PROVISIÓN CESANTÍAS 2         "/>
    <s v="11324168  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1"/>
    <s v="11324168       "/>
    <n v="0"/>
    <n v="245269"/>
    <n v="-245269"/>
    <s v="008412"/>
    <s v="0 "/>
    <s v="PROVISIÓN CESANTÍAS 2         "/>
    <s v="11324168  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2"/>
    <s v="11324168       "/>
    <n v="231686"/>
    <n v="0"/>
    <n v="231686"/>
    <s v="008407"/>
    <s v="0 "/>
    <s v="PROVISIÓN PRIMA SERVICIOS 2                   "/>
    <s v="11324168  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3"/>
    <s v="11324168       "/>
    <n v="0"/>
    <n v="231686"/>
    <n v="-231686"/>
    <s v="008407"/>
    <s v="0 "/>
    <s v="PROVISIÓN PRIMA SERVICIOS 2                   "/>
    <s v="11324168  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11"/>
    <s v="11324168       "/>
    <n v="105439"/>
    <n v="0"/>
    <n v="105439"/>
    <s v="008402"/>
    <s v="0 "/>
    <s v="PROVISIÓN VACACIONES 2             "/>
    <s v="11324168  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10"/>
    <s v="11324168       "/>
    <n v="0"/>
    <n v="105439"/>
    <n v="-105439"/>
    <s v="008402"/>
    <s v="0 "/>
    <s v="PROVISIÓN VACACIONES 2             "/>
    <s v="11324168    "/>
    <n v="73002"/>
    <d v="2024-05-31T00:00:00"/>
    <m/>
    <n v="0"/>
    <s v="24053101-6    "/>
    <s v="2024"/>
    <s v="05"/>
    <d v="2024-05-31T00:00:00"/>
  </r>
  <r>
    <s v="14"/>
    <s v="800"/>
    <s v="U901 "/>
    <s v="01 "/>
    <s v="171"/>
    <s v="32433     "/>
    <s v="0           "/>
    <s v="0           "/>
    <s v="0           "/>
    <s v="0           "/>
    <s v="0           "/>
    <s v="0           "/>
    <s v="0           "/>
    <x v="2"/>
    <s v="11346759       "/>
    <n v="291523"/>
    <n v="0"/>
    <n v="291523"/>
    <s v="008407"/>
    <s v="0 "/>
    <s v="PROVISIÓN PRIMA SERVICIOS 2                   "/>
    <s v="11346759    "/>
    <n v="73002"/>
    <d v="2024-05-31T00:00:00"/>
    <m/>
    <n v="0"/>
    <s v="24053101-6    "/>
    <s v="2024"/>
    <s v="05"/>
    <d v="2024-05-31T00:00:00"/>
  </r>
  <r>
    <s v="14"/>
    <s v="800"/>
    <s v="U901 "/>
    <s v="01 "/>
    <s v="171"/>
    <s v="32433     "/>
    <s v="0           "/>
    <s v="0           "/>
    <s v="0           "/>
    <s v="0           "/>
    <s v="0           "/>
    <s v="0           "/>
    <s v="0           "/>
    <x v="3"/>
    <s v="11346759       "/>
    <n v="0"/>
    <n v="291523"/>
    <n v="-291523"/>
    <s v="008407"/>
    <s v="0 "/>
    <s v="PROVISIÓN PRIMA SERVICIOS 2                   "/>
    <s v="11346759    "/>
    <n v="73002"/>
    <d v="2024-05-31T00:00:00"/>
    <m/>
    <n v="0"/>
    <s v="24053101-6    "/>
    <s v="2024"/>
    <s v="05"/>
    <d v="2024-05-31T00:00:00"/>
  </r>
  <r>
    <s v="14"/>
    <s v="800"/>
    <s v="U901 "/>
    <s v="01 "/>
    <s v="171"/>
    <s v="32433     "/>
    <s v="0           "/>
    <s v="0           "/>
    <s v="0           "/>
    <s v="0           "/>
    <s v="0           "/>
    <s v="0           "/>
    <s v="0           "/>
    <x v="11"/>
    <s v="11346759       "/>
    <n v="139012"/>
    <n v="0"/>
    <n v="139012"/>
    <s v="008402"/>
    <s v="0 "/>
    <s v="PROVISIÓN VACACIONES 2             "/>
    <s v="11346759    "/>
    <n v="73002"/>
    <d v="2024-05-31T00:00:00"/>
    <m/>
    <n v="0"/>
    <s v="24053101-6    "/>
    <s v="2024"/>
    <s v="05"/>
    <d v="2024-05-31T00:00:00"/>
  </r>
  <r>
    <s v="14"/>
    <s v="800"/>
    <s v="U901 "/>
    <s v="01 "/>
    <s v="171"/>
    <s v="32433     "/>
    <s v="0           "/>
    <s v="0           "/>
    <s v="0           "/>
    <s v="0           "/>
    <s v="0           "/>
    <s v="0           "/>
    <s v="0           "/>
    <x v="10"/>
    <s v="11346759       "/>
    <n v="0"/>
    <n v="139012"/>
    <n v="-139012"/>
    <s v="008402"/>
    <s v="0 "/>
    <s v="PROVISIÓN VACACIONES 2             "/>
    <s v="11346759    "/>
    <n v="73002"/>
    <d v="2024-05-31T00:00:00"/>
    <m/>
    <n v="0"/>
    <s v="24053101-6    "/>
    <s v="2024"/>
    <s v="05"/>
    <d v="2024-05-31T00:00:00"/>
  </r>
  <r>
    <s v="14"/>
    <s v="800"/>
    <s v="U901 "/>
    <s v="01 "/>
    <s v="171"/>
    <s v="32433     "/>
    <s v="0           "/>
    <s v="0           "/>
    <s v="0           "/>
    <s v="0           "/>
    <s v="0           "/>
    <s v="0           "/>
    <s v="0           "/>
    <x v="0"/>
    <s v="11346759       "/>
    <n v="309439"/>
    <n v="0"/>
    <n v="309439"/>
    <s v="008412"/>
    <s v="0 "/>
    <s v="PROVISIÓN CESANTÍAS 2         "/>
    <s v="11346759    "/>
    <n v="73002"/>
    <d v="2024-05-31T00:00:00"/>
    <m/>
    <n v="0"/>
    <s v="24053101-6    "/>
    <s v="2024"/>
    <s v="05"/>
    <d v="2024-05-31T00:00:00"/>
  </r>
  <r>
    <s v="14"/>
    <s v="800"/>
    <s v="U901 "/>
    <s v="01 "/>
    <s v="171"/>
    <s v="32433     "/>
    <s v="0           "/>
    <s v="0           "/>
    <s v="0           "/>
    <s v="0           "/>
    <s v="0           "/>
    <s v="0           "/>
    <s v="0           "/>
    <x v="1"/>
    <s v="11346759       "/>
    <n v="0"/>
    <n v="309439"/>
    <n v="-309439"/>
    <s v="008412"/>
    <s v="0 "/>
    <s v="PROVISIÓN CESANTÍAS 2         "/>
    <s v="11346759    "/>
    <n v="73002"/>
    <d v="2024-05-31T00:00:00"/>
    <m/>
    <n v="0"/>
    <s v="24053101-6    "/>
    <s v="2024"/>
    <s v="05"/>
    <d v="2024-05-31T00:00:00"/>
  </r>
  <r>
    <s v="14"/>
    <s v="800"/>
    <s v="U901 "/>
    <s v="01 "/>
    <s v="171"/>
    <s v="32433     "/>
    <s v="0           "/>
    <s v="0           "/>
    <s v="0           "/>
    <s v="0           "/>
    <s v="0           "/>
    <s v="0           "/>
    <s v="0           "/>
    <x v="4"/>
    <s v="11346759       "/>
    <n v="28000"/>
    <n v="0"/>
    <n v="28000"/>
    <s v="008415"/>
    <s v="0 "/>
    <s v="PROVISIÓN INTERESES CEST. 2                    "/>
    <s v="11346759    "/>
    <n v="73002"/>
    <d v="2024-05-31T00:00:00"/>
    <m/>
    <n v="0"/>
    <s v="24053101-6    "/>
    <s v="2024"/>
    <s v="05"/>
    <d v="2024-05-31T00:00:00"/>
  </r>
  <r>
    <s v="14"/>
    <s v="800"/>
    <s v="U901 "/>
    <s v="01 "/>
    <s v="171"/>
    <s v="32433     "/>
    <s v="0           "/>
    <s v="0           "/>
    <s v="0           "/>
    <s v="0           "/>
    <s v="0           "/>
    <s v="0           "/>
    <s v="0           "/>
    <x v="5"/>
    <s v="11346759       "/>
    <n v="0"/>
    <n v="28000"/>
    <n v="-28000"/>
    <s v="008415"/>
    <s v="0 "/>
    <s v="PROVISIÓN INTERESES CEST. 2                    "/>
    <s v="11346759    "/>
    <n v="73002"/>
    <d v="2024-05-31T00:00:00"/>
    <m/>
    <n v="0"/>
    <s v="24053101-6    "/>
    <s v="2024"/>
    <s v="05"/>
    <d v="2024-05-31T00:00:00"/>
  </r>
  <r>
    <s v="14"/>
    <s v="800"/>
    <s v="U901 "/>
    <s v="01 "/>
    <s v="170"/>
    <s v="32433     "/>
    <s v="0           "/>
    <s v="0           "/>
    <s v="0           "/>
    <s v="0           "/>
    <s v="0           "/>
    <s v="0           "/>
    <s v="0           "/>
    <x v="4"/>
    <s v="11386537       "/>
    <n v="11326"/>
    <n v="0"/>
    <n v="11326"/>
    <s v="008415"/>
    <s v="0 "/>
    <s v="PROVISIÓN INTERESES CEST. 2                    "/>
    <s v="11386537    "/>
    <n v="73002"/>
    <d v="2024-05-31T00:00:00"/>
    <m/>
    <n v="0"/>
    <s v="24053101-6    "/>
    <s v="2024"/>
    <s v="05"/>
    <d v="2024-05-31T00:00:00"/>
  </r>
  <r>
    <s v="14"/>
    <s v="800"/>
    <s v="U901 "/>
    <s v="01 "/>
    <s v="170"/>
    <s v="32433     "/>
    <s v="0           "/>
    <s v="0           "/>
    <s v="0           "/>
    <s v="0           "/>
    <s v="0           "/>
    <s v="0           "/>
    <s v="0           "/>
    <x v="5"/>
    <s v="11386537       "/>
    <n v="0"/>
    <n v="11326"/>
    <n v="-11326"/>
    <s v="008415"/>
    <s v="0 "/>
    <s v="PROVISIÓN INTERESES CEST. 2                    "/>
    <s v="11386537    "/>
    <n v="73002"/>
    <d v="2024-05-31T00:00:00"/>
    <m/>
    <n v="0"/>
    <s v="24053101-6    "/>
    <s v="2024"/>
    <s v="05"/>
    <d v="2024-05-31T00:00:00"/>
  </r>
  <r>
    <s v="14"/>
    <s v="800"/>
    <s v="U901 "/>
    <s v="01 "/>
    <s v="170"/>
    <s v="32433     "/>
    <s v="0           "/>
    <s v="0           "/>
    <s v="0           "/>
    <s v="0           "/>
    <s v="0           "/>
    <s v="0           "/>
    <s v="0           "/>
    <x v="0"/>
    <s v="11386537       "/>
    <n v="121833"/>
    <n v="0"/>
    <n v="121833"/>
    <s v="008412"/>
    <s v="0 "/>
    <s v="PROVISIÓN CESANTÍAS 2         "/>
    <s v="11386537    "/>
    <n v="73002"/>
    <d v="2024-05-31T00:00:00"/>
    <m/>
    <n v="0"/>
    <s v="24053101-6    "/>
    <s v="2024"/>
    <s v="05"/>
    <d v="2024-05-31T00:00:00"/>
  </r>
  <r>
    <s v="14"/>
    <s v="800"/>
    <s v="U901 "/>
    <s v="01 "/>
    <s v="170"/>
    <s v="32433     "/>
    <s v="0           "/>
    <s v="0           "/>
    <s v="0           "/>
    <s v="0           "/>
    <s v="0           "/>
    <s v="0           "/>
    <s v="0           "/>
    <x v="1"/>
    <s v="11386537       "/>
    <n v="0"/>
    <n v="121833"/>
    <n v="-121833"/>
    <s v="008412"/>
    <s v="0 "/>
    <s v="PROVISIÓN CESANTÍAS 2         "/>
    <s v="11386537    "/>
    <n v="73002"/>
    <d v="2024-05-31T00:00:00"/>
    <m/>
    <n v="0"/>
    <s v="24053101-6    "/>
    <s v="2024"/>
    <s v="05"/>
    <d v="2024-05-31T00:00:00"/>
  </r>
  <r>
    <s v="14"/>
    <s v="800"/>
    <s v="U901 "/>
    <s v="01 "/>
    <s v="170"/>
    <s v="32433     "/>
    <s v="0           "/>
    <s v="0           "/>
    <s v="0           "/>
    <s v="0           "/>
    <s v="0           "/>
    <s v="0           "/>
    <s v="0           "/>
    <x v="2"/>
    <s v="11386537       "/>
    <n v="121834"/>
    <n v="0"/>
    <n v="121834"/>
    <s v="008407"/>
    <s v="0 "/>
    <s v="PROVISIÓN PRIMA SERVICIOS 2                   "/>
    <s v="11386537    "/>
    <n v="73002"/>
    <d v="2024-05-31T00:00:00"/>
    <m/>
    <n v="0"/>
    <s v="24053101-6    "/>
    <s v="2024"/>
    <s v="05"/>
    <d v="2024-05-31T00:00:00"/>
  </r>
  <r>
    <s v="14"/>
    <s v="800"/>
    <s v="U901 "/>
    <s v="01 "/>
    <s v="170"/>
    <s v="32433     "/>
    <s v="0           "/>
    <s v="0           "/>
    <s v="0           "/>
    <s v="0           "/>
    <s v="0           "/>
    <s v="0           "/>
    <s v="0           "/>
    <x v="3"/>
    <s v="11386537       "/>
    <n v="0"/>
    <n v="121834"/>
    <n v="-121834"/>
    <s v="008407"/>
    <s v="0 "/>
    <s v="PROVISIÓN PRIMA SERVICIOS 2                   "/>
    <s v="11386537    "/>
    <n v="73002"/>
    <d v="2024-05-31T00:00:00"/>
    <m/>
    <n v="0"/>
    <s v="24053101-6    "/>
    <s v="2024"/>
    <s v="05"/>
    <d v="2024-05-31T00:00:00"/>
  </r>
  <r>
    <s v="14"/>
    <s v="800"/>
    <s v="U901 "/>
    <s v="01 "/>
    <s v="170"/>
    <s v="32433     "/>
    <s v="0           "/>
    <s v="0           "/>
    <s v="0           "/>
    <s v="0           "/>
    <s v="0           "/>
    <s v="0           "/>
    <s v="0           "/>
    <x v="11"/>
    <s v="11386537       "/>
    <n v="55826"/>
    <n v="0"/>
    <n v="55826"/>
    <s v="008402"/>
    <s v="0 "/>
    <s v="PROVISIÓN VACACIONES 2             "/>
    <s v="11386537    "/>
    <n v="73002"/>
    <d v="2024-05-31T00:00:00"/>
    <m/>
    <n v="0"/>
    <s v="24053101-6    "/>
    <s v="2024"/>
    <s v="05"/>
    <d v="2024-05-31T00:00:00"/>
  </r>
  <r>
    <s v="14"/>
    <s v="800"/>
    <s v="U901 "/>
    <s v="01 "/>
    <s v="170"/>
    <s v="32433     "/>
    <s v="0           "/>
    <s v="0           "/>
    <s v="0           "/>
    <s v="0           "/>
    <s v="0           "/>
    <s v="0           "/>
    <s v="0           "/>
    <x v="10"/>
    <s v="11386537       "/>
    <n v="0"/>
    <n v="55826"/>
    <n v="-55826"/>
    <s v="008402"/>
    <s v="0 "/>
    <s v="PROVISIÓN VACACIONES 2             "/>
    <s v="11386537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50101    "/>
    <s v="0           "/>
    <s v="0           "/>
    <s v="0           "/>
    <s v="0           "/>
    <s v="0           "/>
    <s v="0           "/>
    <s v="0           "/>
    <x v="9"/>
    <s v="1144189548     "/>
    <n v="94375"/>
    <n v="0"/>
    <n v="94375"/>
    <s v="008402"/>
    <s v="0 "/>
    <s v="PROVISIÓN VACACIONES 2             "/>
    <s v="1144189548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50101    "/>
    <s v="0           "/>
    <s v="0           "/>
    <s v="0           "/>
    <s v="0           "/>
    <s v="0           "/>
    <s v="0           "/>
    <s v="0           "/>
    <x v="10"/>
    <s v="1144189548     "/>
    <n v="0"/>
    <n v="94375"/>
    <n v="-94375"/>
    <s v="008402"/>
    <s v="0 "/>
    <s v="PROVISIÓN VACACIONES 2             "/>
    <s v="1144189548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50101    "/>
    <s v="0           "/>
    <s v="0           "/>
    <s v="0           "/>
    <s v="0           "/>
    <s v="0           "/>
    <s v="0           "/>
    <s v="0           "/>
    <x v="6"/>
    <s v="1144189548     "/>
    <n v="202250"/>
    <n v="0"/>
    <n v="202250"/>
    <s v="008412"/>
    <s v="0 "/>
    <s v="PROVISIÓN CESANTÍAS 2         "/>
    <s v="1144189548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50101    "/>
    <s v="0           "/>
    <s v="0           "/>
    <s v="0           "/>
    <s v="0           "/>
    <s v="0           "/>
    <s v="0           "/>
    <s v="0           "/>
    <x v="1"/>
    <s v="1144189548     "/>
    <n v="0"/>
    <n v="202250"/>
    <n v="-202250"/>
    <s v="008412"/>
    <s v="0 "/>
    <s v="PROVISIÓN CESANTÍAS 2         "/>
    <s v="1144189548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50101    "/>
    <s v="0           "/>
    <s v="0           "/>
    <s v="0           "/>
    <s v="0           "/>
    <s v="0           "/>
    <s v="0           "/>
    <s v="0           "/>
    <x v="8"/>
    <s v="1144189548     "/>
    <n v="202250"/>
    <n v="0"/>
    <n v="202250"/>
    <s v="008407"/>
    <s v="0 "/>
    <s v="PROVISIÓN PRIMA SERVICIOS 2                   "/>
    <s v="1144189548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50101    "/>
    <s v="0           "/>
    <s v="0           "/>
    <s v="0           "/>
    <s v="0           "/>
    <s v="0           "/>
    <s v="0           "/>
    <s v="0           "/>
    <x v="3"/>
    <s v="1144189548     "/>
    <n v="0"/>
    <n v="202250"/>
    <n v="-202250"/>
    <s v="008407"/>
    <s v="0 "/>
    <s v="PROVISIÓN PRIMA SERVICIOS 2                   "/>
    <s v="1144189548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50101    "/>
    <s v="0           "/>
    <s v="0           "/>
    <s v="0           "/>
    <s v="0           "/>
    <s v="0           "/>
    <s v="0           "/>
    <s v="0           "/>
    <x v="7"/>
    <s v="1144189548     "/>
    <n v="4585"/>
    <n v="0"/>
    <n v="4585"/>
    <s v="008415"/>
    <s v="0 "/>
    <s v="PROVISIÓN INTERESES CEST. 2                    "/>
    <s v="1144189548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50101    "/>
    <s v="0           "/>
    <s v="0           "/>
    <s v="0           "/>
    <s v="0           "/>
    <s v="0           "/>
    <s v="0           "/>
    <s v="0           "/>
    <x v="5"/>
    <s v="1144189548     "/>
    <n v="0"/>
    <n v="4585"/>
    <n v="-4585"/>
    <s v="008415"/>
    <s v="0 "/>
    <s v="PROVISIÓN INTERESES CEST. 2                    "/>
    <s v="1144189548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231     "/>
    <s v="0           "/>
    <s v="0           "/>
    <s v="0           "/>
    <s v="0           "/>
    <s v="0           "/>
    <s v="0           "/>
    <s v="0           "/>
    <x v="4"/>
    <s v="14251331       "/>
    <n v="17841"/>
    <n v="0"/>
    <n v="17841"/>
    <s v="008415"/>
    <s v="0 "/>
    <s v="PROVISIÓN INTERESES CEST. 2                    "/>
    <s v="14251331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231     "/>
    <s v="0           "/>
    <s v="0           "/>
    <s v="0           "/>
    <s v="0           "/>
    <s v="0           "/>
    <s v="0           "/>
    <s v="0           "/>
    <x v="5"/>
    <s v="14251331       "/>
    <n v="0"/>
    <n v="17841"/>
    <n v="-17841"/>
    <s v="008415"/>
    <s v="0 "/>
    <s v="PROVISIÓN INTERESES CEST. 2                    "/>
    <s v="14251331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231     "/>
    <s v="0           "/>
    <s v="0           "/>
    <s v="0           "/>
    <s v="0           "/>
    <s v="0           "/>
    <s v="0           "/>
    <s v="0           "/>
    <x v="0"/>
    <s v="14251331       "/>
    <n v="197377"/>
    <n v="0"/>
    <n v="197377"/>
    <s v="008412"/>
    <s v="0 "/>
    <s v="PROVISIÓN CESANTÍAS 2         "/>
    <s v="14251331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231     "/>
    <s v="0           "/>
    <s v="0           "/>
    <s v="0           "/>
    <s v="0           "/>
    <s v="0           "/>
    <s v="0           "/>
    <s v="0           "/>
    <x v="1"/>
    <s v="14251331       "/>
    <n v="0"/>
    <n v="197377"/>
    <n v="-197377"/>
    <s v="008412"/>
    <s v="0 "/>
    <s v="PROVISIÓN CESANTÍAS 2         "/>
    <s v="14251331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231     "/>
    <s v="0           "/>
    <s v="0           "/>
    <s v="0           "/>
    <s v="0           "/>
    <s v="0           "/>
    <s v="0           "/>
    <s v="0           "/>
    <x v="2"/>
    <s v="14251331       "/>
    <n v="284161"/>
    <n v="0"/>
    <n v="284161"/>
    <s v="008407"/>
    <s v="0 "/>
    <s v="PROVISIÓN PRIMA SERVICIOS 2                   "/>
    <s v="14251331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231     "/>
    <s v="0           "/>
    <s v="0           "/>
    <s v="0           "/>
    <s v="0           "/>
    <s v="0           "/>
    <s v="0           "/>
    <s v="0           "/>
    <x v="3"/>
    <s v="14251331       "/>
    <n v="0"/>
    <n v="284161"/>
    <n v="-284161"/>
    <s v="008407"/>
    <s v="0 "/>
    <s v="PROVISIÓN PRIMA SERVICIOS 2                   "/>
    <s v="14251331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231     "/>
    <s v="0           "/>
    <s v="0           "/>
    <s v="0           "/>
    <s v="0           "/>
    <s v="0           "/>
    <s v="0           "/>
    <s v="0           "/>
    <x v="11"/>
    <s v="14251331       "/>
    <n v="0"/>
    <n v="65820"/>
    <n v="-65820"/>
    <s v="008402"/>
    <s v="0 "/>
    <s v="PROVISIÓN VACACIONES 2             "/>
    <s v="14251331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231     "/>
    <s v="0           "/>
    <s v="0           "/>
    <s v="0           "/>
    <s v="0           "/>
    <s v="0           "/>
    <s v="0           "/>
    <s v="0           "/>
    <x v="10"/>
    <s v="14251331       "/>
    <n v="65820"/>
    <n v="0"/>
    <n v="65820"/>
    <s v="008402"/>
    <s v="0 "/>
    <s v="PROVISIÓN VACACIONES 2             "/>
    <s v="14251331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50401    "/>
    <s v="0           "/>
    <s v="0           "/>
    <s v="0           "/>
    <s v="0           "/>
    <s v="0           "/>
    <s v="0           "/>
    <s v="0           "/>
    <x v="9"/>
    <s v="16777679       "/>
    <n v="309000"/>
    <n v="0"/>
    <n v="309000"/>
    <s v="008402"/>
    <s v="0 "/>
    <s v="PROVISIÓN VACACIONES 2             "/>
    <s v="16777679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50401    "/>
    <s v="0           "/>
    <s v="0           "/>
    <s v="0           "/>
    <s v="0           "/>
    <s v="0           "/>
    <s v="0           "/>
    <s v="0           "/>
    <x v="10"/>
    <s v="16777679       "/>
    <n v="0"/>
    <n v="309000"/>
    <n v="-309000"/>
    <s v="008402"/>
    <s v="0 "/>
    <s v="PROVISIÓN VACACIONES 2             "/>
    <s v="16777679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50401    "/>
    <s v="0           "/>
    <s v="0           "/>
    <s v="0           "/>
    <s v="0           "/>
    <s v="0           "/>
    <s v="0           "/>
    <s v="0           "/>
    <x v="8"/>
    <s v="16777679       "/>
    <n v="618000"/>
    <n v="0"/>
    <n v="618000"/>
    <s v="008407"/>
    <s v="0 "/>
    <s v="PROVISIÓN PRIMA SERVICIOS 2                   "/>
    <s v="16777679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50401    "/>
    <s v="0           "/>
    <s v="0           "/>
    <s v="0           "/>
    <s v="0           "/>
    <s v="0           "/>
    <s v="0           "/>
    <s v="0           "/>
    <x v="3"/>
    <s v="16777679       "/>
    <n v="0"/>
    <n v="618000"/>
    <n v="-618000"/>
    <s v="008407"/>
    <s v="0 "/>
    <s v="PROVISIÓN PRIMA SERVICIOS 2                   "/>
    <s v="16777679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50401    "/>
    <s v="0           "/>
    <s v="0           "/>
    <s v="0           "/>
    <s v="0           "/>
    <s v="0           "/>
    <s v="0           "/>
    <s v="0           "/>
    <x v="6"/>
    <s v="16777679       "/>
    <n v="670500"/>
    <n v="0"/>
    <n v="670500"/>
    <s v="008412"/>
    <s v="0 "/>
    <s v="PROVISIÓN CESANTÍAS 2         "/>
    <s v="16777679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50401    "/>
    <s v="0           "/>
    <s v="0           "/>
    <s v="0           "/>
    <s v="0           "/>
    <s v="0           "/>
    <s v="0           "/>
    <s v="0           "/>
    <x v="1"/>
    <s v="16777679       "/>
    <n v="0"/>
    <n v="670500"/>
    <n v="-670500"/>
    <s v="008412"/>
    <s v="0 "/>
    <s v="PROVISIÓN CESANTÍAS 2         "/>
    <s v="16777679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50401    "/>
    <s v="0           "/>
    <s v="0           "/>
    <s v="0           "/>
    <s v="0           "/>
    <s v="0           "/>
    <s v="0           "/>
    <s v="0           "/>
    <x v="7"/>
    <s v="16777679       "/>
    <n v="19590"/>
    <n v="0"/>
    <n v="19590"/>
    <s v="008415"/>
    <s v="0 "/>
    <s v="PROVISIÓN INTERESES CEST. 2                    "/>
    <s v="16777679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50401    "/>
    <s v="0           "/>
    <s v="0           "/>
    <s v="0           "/>
    <s v="0           "/>
    <s v="0           "/>
    <s v="0           "/>
    <s v="0           "/>
    <x v="5"/>
    <s v="16777679       "/>
    <n v="0"/>
    <n v="19590"/>
    <n v="-19590"/>
    <s v="008415"/>
    <s v="0 "/>
    <s v="PROVISIÓN INTERESES CEST. 2                    "/>
    <s v="16777679    "/>
    <n v="73002"/>
    <d v="2024-05-31T00:00:00"/>
    <m/>
    <n v="0"/>
    <s v="24053101-6    "/>
    <s v="2024"/>
    <s v="05"/>
    <d v="2024-05-31T00:00:00"/>
  </r>
  <r>
    <s v="14"/>
    <s v="800"/>
    <s v="U901 "/>
    <s v="01 "/>
    <s v="171"/>
    <s v="32433     "/>
    <s v="0           "/>
    <s v="0           "/>
    <s v="0           "/>
    <s v="0           "/>
    <s v="0           "/>
    <s v="0           "/>
    <s v="0           "/>
    <x v="4"/>
    <s v="19479723       "/>
    <n v="42526"/>
    <n v="0"/>
    <n v="42526"/>
    <s v="008415"/>
    <s v="0 "/>
    <s v="PROVISIÓN INTERESES CEST. 2                    "/>
    <s v="19479723    "/>
    <n v="73002"/>
    <d v="2024-05-31T00:00:00"/>
    <m/>
    <n v="0"/>
    <s v="24053101-6    "/>
    <s v="2024"/>
    <s v="05"/>
    <d v="2024-05-31T00:00:00"/>
  </r>
  <r>
    <s v="14"/>
    <s v="800"/>
    <s v="U901 "/>
    <s v="01 "/>
    <s v="171"/>
    <s v="32433     "/>
    <s v="0           "/>
    <s v="0           "/>
    <s v="0           "/>
    <s v="0           "/>
    <s v="0           "/>
    <s v="0           "/>
    <s v="0           "/>
    <x v="5"/>
    <s v="19479723       "/>
    <n v="0"/>
    <n v="42526"/>
    <n v="-42526"/>
    <s v="008415"/>
    <s v="0 "/>
    <s v="PROVISIÓN INTERESES CEST. 2                    "/>
    <s v="19479723    "/>
    <n v="73002"/>
    <d v="2024-05-31T00:00:00"/>
    <m/>
    <n v="0"/>
    <s v="24053101-6    "/>
    <s v="2024"/>
    <s v="05"/>
    <d v="2024-05-31T00:00:00"/>
  </r>
  <r>
    <s v="14"/>
    <s v="800"/>
    <s v="U901 "/>
    <s v="01 "/>
    <s v="171"/>
    <s v="32433     "/>
    <s v="0           "/>
    <s v="0           "/>
    <s v="0           "/>
    <s v="0           "/>
    <s v="0           "/>
    <s v="0           "/>
    <s v="0           "/>
    <x v="0"/>
    <s v="19479723       "/>
    <n v="494000"/>
    <n v="0"/>
    <n v="494000"/>
    <s v="008412"/>
    <s v="0 "/>
    <s v="PROVISIÓN CESANTÍAS 2         "/>
    <s v="19479723    "/>
    <n v="73002"/>
    <d v="2024-05-31T00:00:00"/>
    <m/>
    <n v="0"/>
    <s v="24053101-6    "/>
    <s v="2024"/>
    <s v="05"/>
    <d v="2024-05-31T00:00:00"/>
  </r>
  <r>
    <s v="14"/>
    <s v="800"/>
    <s v="U901 "/>
    <s v="01 "/>
    <s v="171"/>
    <s v="32433     "/>
    <s v="0           "/>
    <s v="0           "/>
    <s v="0           "/>
    <s v="0           "/>
    <s v="0           "/>
    <s v="0           "/>
    <s v="0           "/>
    <x v="1"/>
    <s v="19479723       "/>
    <n v="0"/>
    <n v="494000"/>
    <n v="-494000"/>
    <s v="008412"/>
    <s v="0 "/>
    <s v="PROVISIÓN CESANTÍAS 2         "/>
    <s v="19479723    "/>
    <n v="73002"/>
    <d v="2024-05-31T00:00:00"/>
    <m/>
    <n v="0"/>
    <s v="24053101-6    "/>
    <s v="2024"/>
    <s v="05"/>
    <d v="2024-05-31T00:00:00"/>
  </r>
  <r>
    <s v="14"/>
    <s v="800"/>
    <s v="U901 "/>
    <s v="01 "/>
    <s v="171"/>
    <s v="32433     "/>
    <s v="0           "/>
    <s v="0           "/>
    <s v="0           "/>
    <s v="0           "/>
    <s v="0           "/>
    <s v="0           "/>
    <s v="0           "/>
    <x v="2"/>
    <s v="19479723       "/>
    <n v="455333"/>
    <n v="0"/>
    <n v="455333"/>
    <s v="008407"/>
    <s v="0 "/>
    <s v="PROVISIÓN PRIMA SERVICIOS 2                   "/>
    <s v="19479723    "/>
    <n v="73002"/>
    <d v="2024-05-31T00:00:00"/>
    <m/>
    <n v="0"/>
    <s v="24053101-6    "/>
    <s v="2024"/>
    <s v="05"/>
    <d v="2024-05-31T00:00:00"/>
  </r>
  <r>
    <s v="14"/>
    <s v="800"/>
    <s v="U901 "/>
    <s v="01 "/>
    <s v="171"/>
    <s v="32433     "/>
    <s v="0           "/>
    <s v="0           "/>
    <s v="0           "/>
    <s v="0           "/>
    <s v="0           "/>
    <s v="0           "/>
    <s v="0           "/>
    <x v="3"/>
    <s v="19479723       "/>
    <n v="0"/>
    <n v="455333"/>
    <n v="-455333"/>
    <s v="008407"/>
    <s v="0 "/>
    <s v="PROVISIÓN PRIMA SERVICIOS 2                   "/>
    <s v="19479723    "/>
    <n v="73002"/>
    <d v="2024-05-31T00:00:00"/>
    <m/>
    <n v="0"/>
    <s v="24053101-6    "/>
    <s v="2024"/>
    <s v="05"/>
    <d v="2024-05-31T00:00:00"/>
  </r>
  <r>
    <s v="14"/>
    <s v="800"/>
    <s v="U901 "/>
    <s v="01 "/>
    <s v="171"/>
    <s v="32433     "/>
    <s v="0           "/>
    <s v="0           "/>
    <s v="0           "/>
    <s v="0           "/>
    <s v="0           "/>
    <s v="0           "/>
    <s v="0           "/>
    <x v="11"/>
    <s v="19479723       "/>
    <n v="227666"/>
    <n v="0"/>
    <n v="227666"/>
    <s v="008402"/>
    <s v="0 "/>
    <s v="PROVISIÓN VACACIONES 2             "/>
    <s v="19479723    "/>
    <n v="73002"/>
    <d v="2024-05-31T00:00:00"/>
    <m/>
    <n v="0"/>
    <s v="24053101-6    "/>
    <s v="2024"/>
    <s v="05"/>
    <d v="2024-05-31T00:00:00"/>
  </r>
  <r>
    <s v="14"/>
    <s v="800"/>
    <s v="U901 "/>
    <s v="01 "/>
    <s v="171"/>
    <s v="32433     "/>
    <s v="0           "/>
    <s v="0           "/>
    <s v="0           "/>
    <s v="0           "/>
    <s v="0           "/>
    <s v="0           "/>
    <s v="0           "/>
    <x v="10"/>
    <s v="19479723       "/>
    <n v="0"/>
    <n v="227666"/>
    <n v="-227666"/>
    <s v="008402"/>
    <s v="0 "/>
    <s v="PROVISIÓN VACACIONES 2             "/>
    <s v="19479723  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11"/>
    <s v="2389608        "/>
    <n v="108220"/>
    <n v="0"/>
    <n v="108220"/>
    <s v="008402"/>
    <s v="0 "/>
    <s v="PROVISIÓN VACACIONES 2             "/>
    <s v="2389608   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10"/>
    <s v="2389608        "/>
    <n v="0"/>
    <n v="108220"/>
    <n v="-108220"/>
    <s v="008402"/>
    <s v="0 "/>
    <s v="PROVISIÓN VACACIONES 2             "/>
    <s v="2389608   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2"/>
    <s v="2389608        "/>
    <n v="232402"/>
    <n v="0"/>
    <n v="232402"/>
    <s v="008407"/>
    <s v="0 "/>
    <s v="PROVISIÓN PRIMA SERVICIOS 2                   "/>
    <s v="2389608   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3"/>
    <s v="2389608        "/>
    <n v="0"/>
    <n v="232402"/>
    <n v="-232402"/>
    <s v="008407"/>
    <s v="0 "/>
    <s v="PROVISIÓN PRIMA SERVICIOS 2                   "/>
    <s v="2389608   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0"/>
    <s v="2389608        "/>
    <n v="243076"/>
    <n v="0"/>
    <n v="243076"/>
    <s v="008412"/>
    <s v="0 "/>
    <s v="PROVISIÓN CESANTÍAS 2         "/>
    <s v="2389608   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1"/>
    <s v="2389608        "/>
    <n v="0"/>
    <n v="243076"/>
    <n v="-243076"/>
    <s v="008412"/>
    <s v="0 "/>
    <s v="PROVISIÓN CESANTÍAS 2         "/>
    <s v="2389608   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4"/>
    <s v="2389608        "/>
    <n v="22037"/>
    <n v="0"/>
    <n v="22037"/>
    <s v="008415"/>
    <s v="0 "/>
    <s v="PROVISIÓN INTERESES CEST. 2                    "/>
    <s v="2389608   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5"/>
    <s v="2389608        "/>
    <n v="0"/>
    <n v="22037"/>
    <n v="-22037"/>
    <s v="008415"/>
    <s v="0 "/>
    <s v="PROVISIÓN INTERESES CEST. 2                    "/>
    <s v="2389608 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332     "/>
    <s v="0           "/>
    <s v="0           "/>
    <s v="0           "/>
    <s v="0           "/>
    <s v="0           "/>
    <s v="0           "/>
    <s v="0           "/>
    <x v="4"/>
    <s v="28554092       "/>
    <n v="13152"/>
    <n v="0"/>
    <n v="13152"/>
    <s v="008415"/>
    <s v="0 "/>
    <s v="PROVISIÓN INTERESES CEST. 2                    "/>
    <s v="28554092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332     "/>
    <s v="0           "/>
    <s v="0           "/>
    <s v="0           "/>
    <s v="0           "/>
    <s v="0           "/>
    <s v="0           "/>
    <s v="0           "/>
    <x v="5"/>
    <s v="28554092       "/>
    <n v="0"/>
    <n v="13152"/>
    <n v="-13152"/>
    <s v="008415"/>
    <s v="0 "/>
    <s v="PROVISIÓN INTERESES CEST. 2                    "/>
    <s v="28554092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332     "/>
    <s v="0           "/>
    <s v="0           "/>
    <s v="0           "/>
    <s v="0           "/>
    <s v="0           "/>
    <s v="0           "/>
    <s v="0           "/>
    <x v="0"/>
    <s v="28554092       "/>
    <n v="143777"/>
    <n v="0"/>
    <n v="143777"/>
    <s v="008412"/>
    <s v="0 "/>
    <s v="PROVISIÓN CESANTÍAS 2         "/>
    <s v="28554092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332     "/>
    <s v="0           "/>
    <s v="0           "/>
    <s v="0           "/>
    <s v="0           "/>
    <s v="0           "/>
    <s v="0           "/>
    <s v="0           "/>
    <x v="1"/>
    <s v="28554092       "/>
    <n v="0"/>
    <n v="143777"/>
    <n v="-143777"/>
    <s v="008412"/>
    <s v="0 "/>
    <s v="PROVISIÓN CESANTÍAS 2         "/>
    <s v="28554092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332     "/>
    <s v="0           "/>
    <s v="0           "/>
    <s v="0           "/>
    <s v="0           "/>
    <s v="0           "/>
    <s v="0           "/>
    <s v="0           "/>
    <x v="2"/>
    <s v="28554092       "/>
    <n v="143777"/>
    <n v="0"/>
    <n v="143777"/>
    <s v="008407"/>
    <s v="0 "/>
    <s v="PROVISIÓN PRIMA SERVICIOS 2                   "/>
    <s v="28554092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332     "/>
    <s v="0           "/>
    <s v="0           "/>
    <s v="0           "/>
    <s v="0           "/>
    <s v="0           "/>
    <s v="0           "/>
    <s v="0           "/>
    <x v="3"/>
    <s v="28554092       "/>
    <n v="0"/>
    <n v="143777"/>
    <n v="-143777"/>
    <s v="008407"/>
    <s v="0 "/>
    <s v="PROVISIÓN PRIMA SERVICIOS 2                   "/>
    <s v="28554092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332     "/>
    <s v="0           "/>
    <s v="0           "/>
    <s v="0           "/>
    <s v="0           "/>
    <s v="0           "/>
    <s v="0           "/>
    <s v="0           "/>
    <x v="11"/>
    <s v="28554092       "/>
    <n v="81938"/>
    <n v="0"/>
    <n v="81938"/>
    <s v="008402"/>
    <s v="0 "/>
    <s v="PROVISIÓN VACACIONES 2             "/>
    <s v="28554092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332     "/>
    <s v="0           "/>
    <s v="0           "/>
    <s v="0           "/>
    <s v="0           "/>
    <s v="0           "/>
    <s v="0           "/>
    <s v="0           "/>
    <x v="10"/>
    <s v="28554092       "/>
    <n v="0"/>
    <n v="81938"/>
    <n v="-81938"/>
    <s v="008402"/>
    <s v="0 "/>
    <s v="PROVISIÓN VACACIONES 2             "/>
    <s v="28554092  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11"/>
    <s v="3102107        "/>
    <n v="98344"/>
    <n v="0"/>
    <n v="98344"/>
    <s v="008402"/>
    <s v="0 "/>
    <s v="PROVISIÓN VACACIONES 2             "/>
    <s v="3102107   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10"/>
    <s v="3102107        "/>
    <n v="0"/>
    <n v="98344"/>
    <n v="-98344"/>
    <s v="008402"/>
    <s v="0 "/>
    <s v="PROVISIÓN VACACIONES 2             "/>
    <s v="3102107   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0"/>
    <s v="3102107        "/>
    <n v="233617"/>
    <n v="0"/>
    <n v="233617"/>
    <s v="008412"/>
    <s v="0 "/>
    <s v="PROVISIÓN CESANTÍAS 2         "/>
    <s v="3102107   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1"/>
    <s v="3102107        "/>
    <n v="0"/>
    <n v="233617"/>
    <n v="-233617"/>
    <s v="008412"/>
    <s v="0 "/>
    <s v="PROVISIÓN CESANTÍAS 2         "/>
    <s v="3102107   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2"/>
    <s v="3102107        "/>
    <n v="220034"/>
    <n v="0"/>
    <n v="220034"/>
    <s v="008407"/>
    <s v="0 "/>
    <s v="PROVISIÓN PRIMA SERVICIOS 2                   "/>
    <s v="3102107   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3"/>
    <s v="3102107        "/>
    <n v="0"/>
    <n v="220034"/>
    <n v="-220034"/>
    <s v="008407"/>
    <s v="0 "/>
    <s v="PROVISIÓN PRIMA SERVICIOS 2                   "/>
    <s v="3102107   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4"/>
    <s v="3102107        "/>
    <n v="21381"/>
    <n v="0"/>
    <n v="21381"/>
    <s v="008415"/>
    <s v="0 "/>
    <s v="PROVISIÓN INTERESES CEST. 2                    "/>
    <s v="3102107   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5"/>
    <s v="3102107        "/>
    <n v="0"/>
    <n v="21381"/>
    <n v="-21381"/>
    <s v="008415"/>
    <s v="0 "/>
    <s v="PROVISIÓN INTERESES CEST. 2                    "/>
    <s v="3102107   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4"/>
    <s v="3102175        "/>
    <n v="14424"/>
    <n v="0"/>
    <n v="14424"/>
    <s v="008415"/>
    <s v="0 "/>
    <s v="PROVISIÓN INTERESES CEST. 2                    "/>
    <s v="3102175   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5"/>
    <s v="3102175        "/>
    <n v="0"/>
    <n v="14424"/>
    <n v="-14424"/>
    <s v="008415"/>
    <s v="0 "/>
    <s v="PROVISIÓN INTERESES CEST. 2                    "/>
    <s v="3102175   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2"/>
    <s v="3102175        "/>
    <n v="155306"/>
    <n v="0"/>
    <n v="155306"/>
    <s v="008407"/>
    <s v="0 "/>
    <s v="PROVISIÓN PRIMA SERVICIOS 2                   "/>
    <s v="3102175   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3"/>
    <s v="3102175        "/>
    <n v="0"/>
    <n v="155306"/>
    <n v="-155306"/>
    <s v="008407"/>
    <s v="0 "/>
    <s v="PROVISIÓN PRIMA SERVICIOS 2                   "/>
    <s v="3102175   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0"/>
    <s v="3102175        "/>
    <n v="166639"/>
    <n v="0"/>
    <n v="166639"/>
    <s v="008412"/>
    <s v="0 "/>
    <s v="PROVISIÓN CESANTÍAS 2         "/>
    <s v="3102175   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1"/>
    <s v="3102175        "/>
    <n v="0"/>
    <n v="166639"/>
    <n v="-166639"/>
    <s v="008412"/>
    <s v="0 "/>
    <s v="PROVISIÓN CESANTÍAS 2         "/>
    <s v="3102175   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11"/>
    <s v="3102175        "/>
    <n v="70903"/>
    <n v="0"/>
    <n v="70903"/>
    <s v="008402"/>
    <s v="0 "/>
    <s v="PROVISIÓN VACACIONES 2             "/>
    <s v="3102175   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10"/>
    <s v="3102175        "/>
    <n v="0"/>
    <n v="70903"/>
    <n v="-70903"/>
    <s v="008402"/>
    <s v="0 "/>
    <s v="PROVISIÓN VACACIONES 2             "/>
    <s v="3102175 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332     "/>
    <s v="0           "/>
    <s v="0           "/>
    <s v="0           "/>
    <s v="0           "/>
    <s v="0           "/>
    <s v="0           "/>
    <s v="0           "/>
    <x v="2"/>
    <s v="39563134       "/>
    <n v="140686"/>
    <n v="0"/>
    <n v="140686"/>
    <s v="008407"/>
    <s v="0 "/>
    <s v="PROVISIÓN PRIMA SERVICIOS 2                   "/>
    <s v="39563134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332     "/>
    <s v="0           "/>
    <s v="0           "/>
    <s v="0           "/>
    <s v="0           "/>
    <s v="0           "/>
    <s v="0           "/>
    <s v="0           "/>
    <x v="3"/>
    <s v="39563134       "/>
    <n v="0"/>
    <n v="140686"/>
    <n v="-140686"/>
    <s v="008407"/>
    <s v="0 "/>
    <s v="PROVISIÓN PRIMA SERVICIOS 2                   "/>
    <s v="39563134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332     "/>
    <s v="0           "/>
    <s v="0           "/>
    <s v="0           "/>
    <s v="0           "/>
    <s v="0           "/>
    <s v="0           "/>
    <s v="0           "/>
    <x v="11"/>
    <s v="39563134       "/>
    <n v="66551"/>
    <n v="0"/>
    <n v="66551"/>
    <s v="008402"/>
    <s v="0 "/>
    <s v="PROVISIÓN VACACIONES 2             "/>
    <s v="39563134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332     "/>
    <s v="0           "/>
    <s v="0           "/>
    <s v="0           "/>
    <s v="0           "/>
    <s v="0           "/>
    <s v="0           "/>
    <s v="0           "/>
    <x v="10"/>
    <s v="39563134       "/>
    <n v="0"/>
    <n v="66551"/>
    <n v="-66551"/>
    <s v="008402"/>
    <s v="0 "/>
    <s v="PROVISIÓN VACACIONES 2             "/>
    <s v="39563134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332     "/>
    <s v="0           "/>
    <s v="0           "/>
    <s v="0           "/>
    <s v="0           "/>
    <s v="0           "/>
    <s v="0           "/>
    <s v="0           "/>
    <x v="0"/>
    <s v="39563134       "/>
    <n v="140686"/>
    <n v="0"/>
    <n v="140686"/>
    <s v="008412"/>
    <s v="0 "/>
    <s v="PROVISIÓN CESANTÍAS 2         "/>
    <s v="39563134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332     "/>
    <s v="0           "/>
    <s v="0           "/>
    <s v="0           "/>
    <s v="0           "/>
    <s v="0           "/>
    <s v="0           "/>
    <s v="0           "/>
    <x v="1"/>
    <s v="39563134       "/>
    <n v="0"/>
    <n v="140686"/>
    <n v="-140686"/>
    <s v="008412"/>
    <s v="0 "/>
    <s v="PROVISIÓN CESANTÍAS 2         "/>
    <s v="39563134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332     "/>
    <s v="0           "/>
    <s v="0           "/>
    <s v="0           "/>
    <s v="0           "/>
    <s v="0           "/>
    <s v="0           "/>
    <s v="0           "/>
    <x v="4"/>
    <s v="39563134       "/>
    <n v="13130"/>
    <n v="0"/>
    <n v="13130"/>
    <s v="008415"/>
    <s v="0 "/>
    <s v="PROVISIÓN INTERESES CEST. 2                    "/>
    <s v="39563134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332     "/>
    <s v="0           "/>
    <s v="0           "/>
    <s v="0           "/>
    <s v="0           "/>
    <s v="0           "/>
    <s v="0           "/>
    <s v="0           "/>
    <x v="5"/>
    <s v="39563134       "/>
    <n v="0"/>
    <n v="13130"/>
    <n v="-13130"/>
    <s v="008415"/>
    <s v="0 "/>
    <s v="PROVISIÓN INTERESES CEST. 2                    "/>
    <s v="39563134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40101    "/>
    <s v="0           "/>
    <s v="0           "/>
    <s v="0           "/>
    <s v="0           "/>
    <s v="0           "/>
    <s v="0           "/>
    <s v="0           "/>
    <x v="7"/>
    <s v="39563404       "/>
    <n v="11418"/>
    <n v="0"/>
    <n v="11418"/>
    <s v="008415"/>
    <s v="0 "/>
    <s v="PROVISIÓN INTERESES CEST. 2                    "/>
    <s v="39563404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40101    "/>
    <s v="0           "/>
    <s v="0           "/>
    <s v="0           "/>
    <s v="0           "/>
    <s v="0           "/>
    <s v="0           "/>
    <s v="0           "/>
    <x v="5"/>
    <s v="39563404       "/>
    <n v="0"/>
    <n v="11418"/>
    <n v="-11418"/>
    <s v="008415"/>
    <s v="0 "/>
    <s v="PROVISIÓN INTERESES CEST. 2                    "/>
    <s v="39563404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40101    "/>
    <s v="0           "/>
    <s v="0           "/>
    <s v="0           "/>
    <s v="0           "/>
    <s v="0           "/>
    <s v="0           "/>
    <s v="0           "/>
    <x v="6"/>
    <s v="39563404       "/>
    <n v="126916"/>
    <n v="0"/>
    <n v="126916"/>
    <s v="008412"/>
    <s v="0 "/>
    <s v="PROVISIÓN CESANTÍAS 2         "/>
    <s v="39563404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40101    "/>
    <s v="0           "/>
    <s v="0           "/>
    <s v="0           "/>
    <s v="0           "/>
    <s v="0           "/>
    <s v="0           "/>
    <s v="0           "/>
    <x v="1"/>
    <s v="39563404       "/>
    <n v="0"/>
    <n v="126916"/>
    <n v="-126916"/>
    <s v="008412"/>
    <s v="0 "/>
    <s v="PROVISIÓN CESANTÍAS 2         "/>
    <s v="39563404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40101    "/>
    <s v="0           "/>
    <s v="0           "/>
    <s v="0           "/>
    <s v="0           "/>
    <s v="0           "/>
    <s v="0           "/>
    <s v="0           "/>
    <x v="8"/>
    <s v="39563404       "/>
    <n v="126917"/>
    <n v="0"/>
    <n v="126917"/>
    <s v="008407"/>
    <s v="0 "/>
    <s v="PROVISIÓN PRIMA SERVICIOS 2                   "/>
    <s v="39563404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40101    "/>
    <s v="0           "/>
    <s v="0           "/>
    <s v="0           "/>
    <s v="0           "/>
    <s v="0           "/>
    <s v="0           "/>
    <s v="0           "/>
    <x v="3"/>
    <s v="39563404       "/>
    <n v="0"/>
    <n v="126917"/>
    <n v="-126917"/>
    <s v="008407"/>
    <s v="0 "/>
    <s v="PROVISIÓN PRIMA SERVICIOS 2                   "/>
    <s v="39563404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40101    "/>
    <s v="0           "/>
    <s v="0           "/>
    <s v="0           "/>
    <s v="0           "/>
    <s v="0           "/>
    <s v="0           "/>
    <s v="0           "/>
    <x v="9"/>
    <s v="39563404       "/>
    <n v="56708"/>
    <n v="0"/>
    <n v="56708"/>
    <s v="008402"/>
    <s v="0 "/>
    <s v="PROVISIÓN VACACIONES 2             "/>
    <s v="39563404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40101    "/>
    <s v="0           "/>
    <s v="0           "/>
    <s v="0           "/>
    <s v="0           "/>
    <s v="0           "/>
    <s v="0           "/>
    <s v="0           "/>
    <x v="10"/>
    <s v="39563404       "/>
    <n v="0"/>
    <n v="56708"/>
    <n v="-56708"/>
    <s v="008402"/>
    <s v="0 "/>
    <s v="PROVISIÓN VACACIONES 2             "/>
    <s v="39563404  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11"/>
    <s v="39570929       "/>
    <n v="66996"/>
    <n v="0"/>
    <n v="66996"/>
    <s v="008402"/>
    <s v="0 "/>
    <s v="PROVISIÓN VACACIONES 2             "/>
    <s v="39570929  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10"/>
    <s v="39570929       "/>
    <n v="0"/>
    <n v="66996"/>
    <n v="-66996"/>
    <s v="008402"/>
    <s v="0 "/>
    <s v="PROVISIÓN VACACIONES 2             "/>
    <s v="39570929  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2"/>
    <s v="39570929       "/>
    <n v="145839"/>
    <n v="0"/>
    <n v="145839"/>
    <s v="008407"/>
    <s v="0 "/>
    <s v="PROVISIÓN PRIMA SERVICIOS 2                   "/>
    <s v="39570929  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3"/>
    <s v="39570929       "/>
    <n v="0"/>
    <n v="145839"/>
    <n v="-145839"/>
    <s v="008407"/>
    <s v="0 "/>
    <s v="PROVISIÓN PRIMA SERVICIOS 2                   "/>
    <s v="39570929  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0"/>
    <s v="39570929       "/>
    <n v="145840"/>
    <n v="0"/>
    <n v="145840"/>
    <s v="008412"/>
    <s v="0 "/>
    <s v="PROVISIÓN CESANTÍAS 2         "/>
    <s v="39570929  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1"/>
    <s v="39570929       "/>
    <n v="0"/>
    <n v="145840"/>
    <n v="-145840"/>
    <s v="008412"/>
    <s v="0 "/>
    <s v="PROVISIÓN CESANTÍAS 2         "/>
    <s v="39570929  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4"/>
    <s v="39570929       "/>
    <n v="13591"/>
    <n v="0"/>
    <n v="13591"/>
    <s v="008415"/>
    <s v="0 "/>
    <s v="PROVISIÓN INTERESES CEST. 2                    "/>
    <s v="39570929  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5"/>
    <s v="39570929       "/>
    <n v="0"/>
    <n v="13591"/>
    <n v="-13591"/>
    <s v="008415"/>
    <s v="0 "/>
    <s v="PROVISIÓN INTERESES CEST. 2                    "/>
    <s v="39570929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40101    "/>
    <s v="0           "/>
    <s v="0           "/>
    <s v="0           "/>
    <s v="0           "/>
    <s v="0           "/>
    <s v="0           "/>
    <s v="0           "/>
    <x v="7"/>
    <s v="39576081       "/>
    <n v="22446"/>
    <n v="0"/>
    <n v="22446"/>
    <s v="008415"/>
    <s v="0 "/>
    <s v="PROVISIÓN INTERESES CEST. 2                    "/>
    <s v="39576081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40101    "/>
    <s v="0           "/>
    <s v="0           "/>
    <s v="0           "/>
    <s v="0           "/>
    <s v="0           "/>
    <s v="0           "/>
    <s v="0           "/>
    <x v="5"/>
    <s v="39576081       "/>
    <n v="0"/>
    <n v="22446"/>
    <n v="-22446"/>
    <s v="008415"/>
    <s v="0 "/>
    <s v="PROVISIÓN INTERESES CEST. 2                    "/>
    <s v="39576081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40101    "/>
    <s v="0           "/>
    <s v="0           "/>
    <s v="0           "/>
    <s v="0           "/>
    <s v="0           "/>
    <s v="0           "/>
    <s v="0           "/>
    <x v="6"/>
    <s v="39576081       "/>
    <n v="260750"/>
    <n v="0"/>
    <n v="260750"/>
    <s v="008412"/>
    <s v="0 "/>
    <s v="PROVISIÓN CESANTÍAS 2         "/>
    <s v="39576081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40101    "/>
    <s v="0           "/>
    <s v="0           "/>
    <s v="0           "/>
    <s v="0           "/>
    <s v="0           "/>
    <s v="0           "/>
    <s v="0           "/>
    <x v="1"/>
    <s v="39576081       "/>
    <n v="0"/>
    <n v="260750"/>
    <n v="-260750"/>
    <s v="008412"/>
    <s v="0 "/>
    <s v="PROVISIÓN CESANTÍAS 2         "/>
    <s v="39576081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40101    "/>
    <s v="0           "/>
    <s v="0           "/>
    <s v="0           "/>
    <s v="0           "/>
    <s v="0           "/>
    <s v="0           "/>
    <s v="0           "/>
    <x v="9"/>
    <s v="39576081       "/>
    <n v="120167"/>
    <n v="0"/>
    <n v="120167"/>
    <s v="008402"/>
    <s v="0 "/>
    <s v="PROVISIÓN VACACIONES 2             "/>
    <s v="39576081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40101    "/>
    <s v="0           "/>
    <s v="0           "/>
    <s v="0           "/>
    <s v="0           "/>
    <s v="0           "/>
    <s v="0           "/>
    <s v="0           "/>
    <x v="10"/>
    <s v="39576081       "/>
    <n v="0"/>
    <n v="120167"/>
    <n v="-120167"/>
    <s v="008402"/>
    <s v="0 "/>
    <s v="PROVISIÓN VACACIONES 2             "/>
    <s v="39576081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40101    "/>
    <s v="0           "/>
    <s v="0           "/>
    <s v="0           "/>
    <s v="0           "/>
    <s v="0           "/>
    <s v="0           "/>
    <s v="0           "/>
    <x v="8"/>
    <s v="39576081       "/>
    <n v="240333"/>
    <n v="0"/>
    <n v="240333"/>
    <s v="008407"/>
    <s v="0 "/>
    <s v="PROVISIÓN PRIMA SERVICIOS 2                   "/>
    <s v="39576081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40101    "/>
    <s v="0           "/>
    <s v="0           "/>
    <s v="0           "/>
    <s v="0           "/>
    <s v="0           "/>
    <s v="0           "/>
    <s v="0           "/>
    <x v="3"/>
    <s v="39576081       "/>
    <n v="0"/>
    <n v="240333"/>
    <n v="-240333"/>
    <s v="008407"/>
    <s v="0 "/>
    <s v="PROVISIÓN PRIMA SERVICIOS 2                   "/>
    <s v="39576081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332     "/>
    <s v="0           "/>
    <s v="0           "/>
    <s v="0           "/>
    <s v="0           "/>
    <s v="0           "/>
    <s v="0           "/>
    <s v="0           "/>
    <x v="2"/>
    <s v="39578465       "/>
    <n v="132160"/>
    <n v="0"/>
    <n v="132160"/>
    <s v="008407"/>
    <s v="0 "/>
    <s v="PROVISIÓN PRIMA SERVICIOS 2                   "/>
    <s v="39578465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332     "/>
    <s v="0           "/>
    <s v="0           "/>
    <s v="0           "/>
    <s v="0           "/>
    <s v="0           "/>
    <s v="0           "/>
    <s v="0           "/>
    <x v="3"/>
    <s v="39578465       "/>
    <n v="0"/>
    <n v="132160"/>
    <n v="-132160"/>
    <s v="008407"/>
    <s v="0 "/>
    <s v="PROVISIÓN PRIMA SERVICIOS 2                   "/>
    <s v="39578465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332     "/>
    <s v="0           "/>
    <s v="0           "/>
    <s v="0           "/>
    <s v="0           "/>
    <s v="0           "/>
    <s v="0           "/>
    <s v="0           "/>
    <x v="11"/>
    <s v="39578465       "/>
    <n v="61694"/>
    <n v="0"/>
    <n v="61694"/>
    <s v="008402"/>
    <s v="0 "/>
    <s v="PROVISIÓN VACACIONES 2             "/>
    <s v="39578465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332     "/>
    <s v="0           "/>
    <s v="0           "/>
    <s v="0           "/>
    <s v="0           "/>
    <s v="0           "/>
    <s v="0           "/>
    <s v="0           "/>
    <x v="10"/>
    <s v="39578465       "/>
    <n v="0"/>
    <n v="61694"/>
    <n v="-61694"/>
    <s v="008402"/>
    <s v="0 "/>
    <s v="PROVISIÓN VACACIONES 2             "/>
    <s v="39578465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332     "/>
    <s v="0           "/>
    <s v="0           "/>
    <s v="0           "/>
    <s v="0           "/>
    <s v="0           "/>
    <s v="0           "/>
    <s v="0           "/>
    <x v="0"/>
    <s v="39578465       "/>
    <n v="132159"/>
    <n v="0"/>
    <n v="132159"/>
    <s v="008412"/>
    <s v="0 "/>
    <s v="PROVISIÓN CESANTÍAS 2         "/>
    <s v="39578465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332     "/>
    <s v="0           "/>
    <s v="0           "/>
    <s v="0           "/>
    <s v="0           "/>
    <s v="0           "/>
    <s v="0           "/>
    <s v="0           "/>
    <x v="1"/>
    <s v="39578465       "/>
    <n v="0"/>
    <n v="132159"/>
    <n v="-132159"/>
    <s v="008412"/>
    <s v="0 "/>
    <s v="PROVISIÓN CESANTÍAS 2         "/>
    <s v="39578465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332     "/>
    <s v="0           "/>
    <s v="0           "/>
    <s v="0           "/>
    <s v="0           "/>
    <s v="0           "/>
    <s v="0           "/>
    <s v="0           "/>
    <x v="4"/>
    <s v="39578465       "/>
    <n v="12759"/>
    <n v="0"/>
    <n v="12759"/>
    <s v="008415"/>
    <s v="0 "/>
    <s v="PROVISIÓN INTERESES CEST. 2                    "/>
    <s v="39578465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332     "/>
    <s v="0           "/>
    <s v="0           "/>
    <s v="0           "/>
    <s v="0           "/>
    <s v="0           "/>
    <s v="0           "/>
    <s v="0           "/>
    <x v="5"/>
    <s v="39578465       "/>
    <n v="0"/>
    <n v="12759"/>
    <n v="-12759"/>
    <s v="008415"/>
    <s v="0 "/>
    <s v="PROVISIÓN INTERESES CEST. 2                    "/>
    <s v="39578465    "/>
    <n v="73002"/>
    <d v="2024-05-31T00:00:00"/>
    <m/>
    <n v="0"/>
    <s v="24053101-6    "/>
    <s v="2024"/>
    <s v="05"/>
    <d v="2024-05-31T00:00:00"/>
  </r>
  <r>
    <s v="14"/>
    <s v="800"/>
    <s v="U901 "/>
    <s v="01 "/>
    <s v="103"/>
    <s v="32332     "/>
    <s v="0           "/>
    <s v="0           "/>
    <s v="0           "/>
    <s v="0           "/>
    <s v="0           "/>
    <s v="0           "/>
    <s v="0           "/>
    <x v="4"/>
    <s v="39580742       "/>
    <n v="12023"/>
    <n v="0"/>
    <n v="12023"/>
    <s v="008415"/>
    <s v="0 "/>
    <s v="PROVISIÓN INTERESES CEST. 2                    "/>
    <s v="39580742    "/>
    <n v="73002"/>
    <d v="2024-05-31T00:00:00"/>
    <m/>
    <n v="0"/>
    <s v="24053101-6    "/>
    <s v="2024"/>
    <s v="05"/>
    <d v="2024-05-31T00:00:00"/>
  </r>
  <r>
    <s v="14"/>
    <s v="800"/>
    <s v="U901 "/>
    <s v="01 "/>
    <s v="103"/>
    <s v="32332     "/>
    <s v="0           "/>
    <s v="0           "/>
    <s v="0           "/>
    <s v="0           "/>
    <s v="0           "/>
    <s v="0           "/>
    <s v="0           "/>
    <x v="5"/>
    <s v="39580742       "/>
    <n v="0"/>
    <n v="12023"/>
    <n v="-12023"/>
    <s v="008415"/>
    <s v="0 "/>
    <s v="PROVISIÓN INTERESES CEST. 2                    "/>
    <s v="39580742    "/>
    <n v="73002"/>
    <d v="2024-05-31T00:00:00"/>
    <m/>
    <n v="0"/>
    <s v="24053101-6    "/>
    <s v="2024"/>
    <s v="05"/>
    <d v="2024-05-31T00:00:00"/>
  </r>
  <r>
    <s v="14"/>
    <s v="800"/>
    <s v="U901 "/>
    <s v="01 "/>
    <s v="103"/>
    <s v="32332     "/>
    <s v="0           "/>
    <s v="0           "/>
    <s v="0           "/>
    <s v="0           "/>
    <s v="0           "/>
    <s v="0           "/>
    <s v="0           "/>
    <x v="0"/>
    <s v="39580742       "/>
    <n v="122522"/>
    <n v="0"/>
    <n v="122522"/>
    <s v="008412"/>
    <s v="0 "/>
    <s v="PROVISIÓN CESANTÍAS 2         "/>
    <s v="39580742    "/>
    <n v="73002"/>
    <d v="2024-05-31T00:00:00"/>
    <m/>
    <n v="0"/>
    <s v="24053101-6    "/>
    <s v="2024"/>
    <s v="05"/>
    <d v="2024-05-31T00:00:00"/>
  </r>
  <r>
    <s v="14"/>
    <s v="800"/>
    <s v="U901 "/>
    <s v="01 "/>
    <s v="103"/>
    <s v="32332     "/>
    <s v="0           "/>
    <s v="0           "/>
    <s v="0           "/>
    <s v="0           "/>
    <s v="0           "/>
    <s v="0           "/>
    <s v="0           "/>
    <x v="1"/>
    <s v="39580742       "/>
    <n v="0"/>
    <n v="122522"/>
    <n v="-122522"/>
    <s v="008412"/>
    <s v="0 "/>
    <s v="PROVISIÓN CESANTÍAS 2         "/>
    <s v="39580742    "/>
    <n v="73002"/>
    <d v="2024-05-31T00:00:00"/>
    <m/>
    <n v="0"/>
    <s v="24053101-6    "/>
    <s v="2024"/>
    <s v="05"/>
    <d v="2024-05-31T00:00:00"/>
  </r>
  <r>
    <s v="14"/>
    <s v="800"/>
    <s v="U901 "/>
    <s v="01 "/>
    <s v="103"/>
    <s v="32332     "/>
    <s v="0           "/>
    <s v="0           "/>
    <s v="0           "/>
    <s v="0           "/>
    <s v="0           "/>
    <s v="0           "/>
    <s v="0           "/>
    <x v="2"/>
    <s v="39580742       "/>
    <n v="124619"/>
    <n v="0"/>
    <n v="124619"/>
    <s v="008407"/>
    <s v="0 "/>
    <s v="PROVISIÓN PRIMA SERVICIOS 2                   "/>
    <s v="39580742    "/>
    <n v="73002"/>
    <d v="2024-05-31T00:00:00"/>
    <m/>
    <n v="0"/>
    <s v="24053101-6    "/>
    <s v="2024"/>
    <s v="05"/>
    <d v="2024-05-31T00:00:00"/>
  </r>
  <r>
    <s v="14"/>
    <s v="800"/>
    <s v="U901 "/>
    <s v="01 "/>
    <s v="103"/>
    <s v="32332     "/>
    <s v="0           "/>
    <s v="0           "/>
    <s v="0           "/>
    <s v="0           "/>
    <s v="0           "/>
    <s v="0           "/>
    <s v="0           "/>
    <x v="3"/>
    <s v="39580742       "/>
    <n v="0"/>
    <n v="124619"/>
    <n v="-124619"/>
    <s v="008407"/>
    <s v="0 "/>
    <s v="PROVISIÓN PRIMA SERVICIOS 2                   "/>
    <s v="39580742    "/>
    <n v="73002"/>
    <d v="2024-05-31T00:00:00"/>
    <m/>
    <n v="0"/>
    <s v="24053101-6    "/>
    <s v="2024"/>
    <s v="05"/>
    <d v="2024-05-31T00:00:00"/>
  </r>
  <r>
    <s v="14"/>
    <s v="800"/>
    <s v="U901 "/>
    <s v="01 "/>
    <s v="103"/>
    <s v="32332     "/>
    <s v="0           "/>
    <s v="0           "/>
    <s v="0           "/>
    <s v="0           "/>
    <s v="0           "/>
    <s v="0           "/>
    <s v="0           "/>
    <x v="11"/>
    <s v="39580742       "/>
    <n v="64197"/>
    <n v="0"/>
    <n v="64197"/>
    <s v="008402"/>
    <s v="0 "/>
    <s v="PROVISIÓN VACACIONES 2             "/>
    <s v="39580742    "/>
    <n v="73002"/>
    <d v="2024-05-31T00:00:00"/>
    <m/>
    <n v="0"/>
    <s v="24053101-6    "/>
    <s v="2024"/>
    <s v="05"/>
    <d v="2024-05-31T00:00:00"/>
  </r>
  <r>
    <s v="14"/>
    <s v="800"/>
    <s v="U901 "/>
    <s v="01 "/>
    <s v="103"/>
    <s v="32332     "/>
    <s v="0           "/>
    <s v="0           "/>
    <s v="0           "/>
    <s v="0           "/>
    <s v="0           "/>
    <s v="0           "/>
    <s v="0           "/>
    <x v="10"/>
    <s v="39580742       "/>
    <n v="0"/>
    <n v="64197"/>
    <n v="-64197"/>
    <s v="008402"/>
    <s v="0 "/>
    <s v="PROVISIÓN VACACIONES 2             "/>
    <s v="39580742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90301    "/>
    <s v="0           "/>
    <s v="0           "/>
    <s v="0           "/>
    <s v="0           "/>
    <s v="0           "/>
    <s v="0           "/>
    <s v="0           "/>
    <x v="9"/>
    <s v="39581742       "/>
    <n v="115500"/>
    <n v="0"/>
    <n v="115500"/>
    <s v="008402"/>
    <s v="0 "/>
    <s v="PROVISIÓN VACACIONES 2             "/>
    <s v="39581742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90301    "/>
    <s v="0           "/>
    <s v="0           "/>
    <s v="0           "/>
    <s v="0           "/>
    <s v="0           "/>
    <s v="0           "/>
    <s v="0           "/>
    <x v="10"/>
    <s v="39581742       "/>
    <n v="0"/>
    <n v="115500"/>
    <n v="-115500"/>
    <s v="008402"/>
    <s v="0 "/>
    <s v="PROVISIÓN VACACIONES 2             "/>
    <s v="39581742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90301    "/>
    <s v="0           "/>
    <s v="0           "/>
    <s v="0           "/>
    <s v="0           "/>
    <s v="0           "/>
    <s v="0           "/>
    <s v="0           "/>
    <x v="6"/>
    <s v="39581742       "/>
    <n v="231000"/>
    <n v="0"/>
    <n v="231000"/>
    <s v="008412"/>
    <s v="0 "/>
    <s v="PROVISIÓN CESANTÍAS 2         "/>
    <s v="39581742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90301    "/>
    <s v="0           "/>
    <s v="0           "/>
    <s v="0           "/>
    <s v="0           "/>
    <s v="0           "/>
    <s v="0           "/>
    <s v="0           "/>
    <x v="1"/>
    <s v="39581742       "/>
    <n v="0"/>
    <n v="231000"/>
    <n v="-231000"/>
    <s v="008412"/>
    <s v="0 "/>
    <s v="PROVISIÓN CESANTÍAS 2         "/>
    <s v="39581742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90301    "/>
    <s v="0           "/>
    <s v="0           "/>
    <s v="0           "/>
    <s v="0           "/>
    <s v="0           "/>
    <s v="0           "/>
    <s v="0           "/>
    <x v="8"/>
    <s v="39581742       "/>
    <n v="231000"/>
    <n v="0"/>
    <n v="231000"/>
    <s v="008407"/>
    <s v="0 "/>
    <s v="PROVISIÓN PRIMA SERVICIOS 2                   "/>
    <s v="39581742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90301    "/>
    <s v="0           "/>
    <s v="0           "/>
    <s v="0           "/>
    <s v="0           "/>
    <s v="0           "/>
    <s v="0           "/>
    <s v="0           "/>
    <x v="3"/>
    <s v="39581742       "/>
    <n v="0"/>
    <n v="231000"/>
    <n v="-231000"/>
    <s v="008407"/>
    <s v="0 "/>
    <s v="PROVISIÓN PRIMA SERVICIOS 2                   "/>
    <s v="39581742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90301    "/>
    <s v="0           "/>
    <s v="0           "/>
    <s v="0           "/>
    <s v="0           "/>
    <s v="0           "/>
    <s v="0           "/>
    <s v="0           "/>
    <x v="7"/>
    <s v="39581742       "/>
    <n v="20925"/>
    <n v="0"/>
    <n v="20925"/>
    <s v="008415"/>
    <s v="0 "/>
    <s v="PROVISIÓN INTERESES CEST. 2                    "/>
    <s v="39581742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90301    "/>
    <s v="0           "/>
    <s v="0           "/>
    <s v="0           "/>
    <s v="0           "/>
    <s v="0           "/>
    <s v="0           "/>
    <s v="0           "/>
    <x v="5"/>
    <s v="39581742       "/>
    <n v="0"/>
    <n v="20925"/>
    <n v="-20925"/>
    <s v="008415"/>
    <s v="0 "/>
    <s v="PROVISIÓN INTERESES CEST. 2                    "/>
    <s v="39581742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90301    "/>
    <s v="0           "/>
    <s v="0           "/>
    <s v="0           "/>
    <s v="0           "/>
    <s v="0           "/>
    <s v="0           "/>
    <s v="0           "/>
    <x v="7"/>
    <s v="39582245       "/>
    <n v="12293"/>
    <n v="0"/>
    <n v="12293"/>
    <s v="008415"/>
    <s v="0 "/>
    <s v="PROVISIÓN INTERESES CEST. 2                    "/>
    <s v="39582245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90301    "/>
    <s v="0           "/>
    <s v="0           "/>
    <s v="0           "/>
    <s v="0           "/>
    <s v="0           "/>
    <s v="0           "/>
    <s v="0           "/>
    <x v="5"/>
    <s v="39582245       "/>
    <n v="0"/>
    <n v="12293"/>
    <n v="-12293"/>
    <s v="008415"/>
    <s v="0 "/>
    <s v="PROVISIÓN INTERESES CEST. 2                    "/>
    <s v="39582245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90301    "/>
    <s v="0           "/>
    <s v="0           "/>
    <s v="0           "/>
    <s v="0           "/>
    <s v="0           "/>
    <s v="0           "/>
    <s v="0           "/>
    <x v="8"/>
    <s v="39582245       "/>
    <n v="136184"/>
    <n v="0"/>
    <n v="136184"/>
    <s v="008407"/>
    <s v="0 "/>
    <s v="PROVISIÓN PRIMA SERVICIOS 2                   "/>
    <s v="39582245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90301    "/>
    <s v="0           "/>
    <s v="0           "/>
    <s v="0           "/>
    <s v="0           "/>
    <s v="0           "/>
    <s v="0           "/>
    <s v="0           "/>
    <x v="3"/>
    <s v="39582245       "/>
    <n v="0"/>
    <n v="136184"/>
    <n v="-136184"/>
    <s v="008407"/>
    <s v="0 "/>
    <s v="PROVISIÓN PRIMA SERVICIOS 2                   "/>
    <s v="39582245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90301    "/>
    <s v="0           "/>
    <s v="0           "/>
    <s v="0           "/>
    <s v="0           "/>
    <s v="0           "/>
    <s v="0           "/>
    <s v="0           "/>
    <x v="6"/>
    <s v="39582245       "/>
    <n v="136184"/>
    <n v="0"/>
    <n v="136184"/>
    <s v="008412"/>
    <s v="0 "/>
    <s v="PROVISIÓN CESANTÍAS 2         "/>
    <s v="39582245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90301    "/>
    <s v="0           "/>
    <s v="0           "/>
    <s v="0           "/>
    <s v="0           "/>
    <s v="0           "/>
    <s v="0           "/>
    <s v="0           "/>
    <x v="1"/>
    <s v="39582245       "/>
    <n v="0"/>
    <n v="136184"/>
    <n v="-136184"/>
    <s v="008412"/>
    <s v="0 "/>
    <s v="PROVISIÓN CESANTÍAS 2         "/>
    <s v="39582245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90301    "/>
    <s v="0           "/>
    <s v="0           "/>
    <s v="0           "/>
    <s v="0           "/>
    <s v="0           "/>
    <s v="0           "/>
    <s v="0           "/>
    <x v="9"/>
    <s v="39582245       "/>
    <n v="61791"/>
    <n v="0"/>
    <n v="61791"/>
    <s v="008402"/>
    <s v="0 "/>
    <s v="PROVISIÓN VACACIONES 2             "/>
    <s v="39582245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90301    "/>
    <s v="0           "/>
    <s v="0           "/>
    <s v="0           "/>
    <s v="0           "/>
    <s v="0           "/>
    <s v="0           "/>
    <s v="0           "/>
    <x v="10"/>
    <s v="39582245       "/>
    <n v="0"/>
    <n v="61791"/>
    <n v="-61791"/>
    <s v="008402"/>
    <s v="0 "/>
    <s v="PROVISIÓN VACACIONES 2             "/>
    <s v="39582245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50101    "/>
    <s v="0           "/>
    <s v="0           "/>
    <s v="0           "/>
    <s v="0           "/>
    <s v="0           "/>
    <s v="0           "/>
    <s v="0           "/>
    <x v="9"/>
    <s v="39805689       "/>
    <n v="406148"/>
    <n v="0"/>
    <n v="406148"/>
    <s v="008402"/>
    <s v="0 "/>
    <s v="PROVISIÓN VACACIONES 2             "/>
    <s v="39805689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50101    "/>
    <s v="0           "/>
    <s v="0           "/>
    <s v="0           "/>
    <s v="0           "/>
    <s v="0           "/>
    <s v="0           "/>
    <s v="0           "/>
    <x v="10"/>
    <s v="39805689       "/>
    <n v="0"/>
    <n v="406148"/>
    <n v="-406148"/>
    <s v="008402"/>
    <s v="0 "/>
    <s v="PROVISIÓN VACACIONES 2             "/>
    <s v="39805689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50101    "/>
    <s v="0           "/>
    <s v="0           "/>
    <s v="0           "/>
    <s v="0           "/>
    <s v="0           "/>
    <s v="0           "/>
    <s v="0           "/>
    <x v="6"/>
    <s v="39805689       "/>
    <n v="258083"/>
    <n v="0"/>
    <n v="258083"/>
    <s v="008412"/>
    <s v="0 "/>
    <s v="PROVISIÓN CESANTÍAS 2         "/>
    <s v="39805689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50101    "/>
    <s v="0           "/>
    <s v="0           "/>
    <s v="0           "/>
    <s v="0           "/>
    <s v="0           "/>
    <s v="0           "/>
    <s v="0           "/>
    <x v="1"/>
    <s v="39805689       "/>
    <n v="0"/>
    <n v="258083"/>
    <n v="-258083"/>
    <s v="008412"/>
    <s v="0 "/>
    <s v="PROVISIÓN CESANTÍAS 2         "/>
    <s v="39805689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50101    "/>
    <s v="0           "/>
    <s v="0           "/>
    <s v="0           "/>
    <s v="0           "/>
    <s v="0           "/>
    <s v="0           "/>
    <s v="0           "/>
    <x v="8"/>
    <s v="39805689       "/>
    <n v="258084"/>
    <n v="0"/>
    <n v="258084"/>
    <s v="008407"/>
    <s v="0 "/>
    <s v="PROVISIÓN PRIMA SERVICIOS 2                   "/>
    <s v="39805689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50101    "/>
    <s v="0           "/>
    <s v="0           "/>
    <s v="0           "/>
    <s v="0           "/>
    <s v="0           "/>
    <s v="0           "/>
    <s v="0           "/>
    <x v="3"/>
    <s v="39805689       "/>
    <n v="0"/>
    <n v="258084"/>
    <n v="-258084"/>
    <s v="008407"/>
    <s v="0 "/>
    <s v="PROVISIÓN PRIMA SERVICIOS 2                   "/>
    <s v="39805689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50101    "/>
    <s v="0           "/>
    <s v="0           "/>
    <s v="0           "/>
    <s v="0           "/>
    <s v="0           "/>
    <s v="0           "/>
    <s v="0           "/>
    <x v="7"/>
    <s v="39805689       "/>
    <n v="20785"/>
    <n v="0"/>
    <n v="20785"/>
    <s v="008415"/>
    <s v="0 "/>
    <s v="PROVISIÓN INTERESES CEST. 2                    "/>
    <s v="39805689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50101    "/>
    <s v="0           "/>
    <s v="0           "/>
    <s v="0           "/>
    <s v="0           "/>
    <s v="0           "/>
    <s v="0           "/>
    <s v="0           "/>
    <x v="5"/>
    <s v="39805689       "/>
    <n v="0"/>
    <n v="20785"/>
    <n v="-20785"/>
    <s v="008415"/>
    <s v="0 "/>
    <s v="PROVISIÓN INTERESES CEST. 2                    "/>
    <s v="39805689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60101    "/>
    <s v="0           "/>
    <s v="0           "/>
    <s v="0           "/>
    <s v="0           "/>
    <s v="0           "/>
    <s v="0           "/>
    <s v="0           "/>
    <x v="7"/>
    <s v="49691635       "/>
    <n v="33333"/>
    <n v="0"/>
    <n v="33333"/>
    <s v="008415"/>
    <s v="0 "/>
    <s v="PROVISIÓN INTERESES CEST. 2                    "/>
    <s v="49691635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60101    "/>
    <s v="0           "/>
    <s v="0           "/>
    <s v="0           "/>
    <s v="0           "/>
    <s v="0           "/>
    <s v="0           "/>
    <s v="0           "/>
    <x v="5"/>
    <s v="49691635       "/>
    <n v="0"/>
    <n v="33333"/>
    <n v="-33333"/>
    <s v="008415"/>
    <s v="0 "/>
    <s v="PROVISIÓN INTERESES CEST. 2                    "/>
    <s v="49691635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60101    "/>
    <s v="0           "/>
    <s v="0           "/>
    <s v="0           "/>
    <s v="0           "/>
    <s v="0           "/>
    <s v="0           "/>
    <s v="0           "/>
    <x v="8"/>
    <s v="49691635       "/>
    <n v="416666"/>
    <n v="0"/>
    <n v="416666"/>
    <s v="008407"/>
    <s v="0 "/>
    <s v="PROVISIÓN PRIMA SERVICIOS 2                   "/>
    <s v="49691635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60101    "/>
    <s v="0           "/>
    <s v="0           "/>
    <s v="0           "/>
    <s v="0           "/>
    <s v="0           "/>
    <s v="0           "/>
    <s v="0           "/>
    <x v="3"/>
    <s v="49691635       "/>
    <n v="0"/>
    <n v="416666"/>
    <n v="-416666"/>
    <s v="008407"/>
    <s v="0 "/>
    <s v="PROVISIÓN PRIMA SERVICIOS 2                   "/>
    <s v="49691635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60101    "/>
    <s v="0           "/>
    <s v="0           "/>
    <s v="0           "/>
    <s v="0           "/>
    <s v="0           "/>
    <s v="0           "/>
    <s v="0           "/>
    <x v="6"/>
    <s v="49691635       "/>
    <n v="416667"/>
    <n v="0"/>
    <n v="416667"/>
    <s v="008412"/>
    <s v="0 "/>
    <s v="PROVISIÓN CESANTÍAS 2         "/>
    <s v="49691635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60101    "/>
    <s v="0           "/>
    <s v="0           "/>
    <s v="0           "/>
    <s v="0           "/>
    <s v="0           "/>
    <s v="0           "/>
    <s v="0           "/>
    <x v="1"/>
    <s v="49691635       "/>
    <n v="0"/>
    <n v="416667"/>
    <n v="-416667"/>
    <s v="008412"/>
    <s v="0 "/>
    <s v="PROVISIÓN CESANTÍAS 2         "/>
    <s v="49691635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60101    "/>
    <s v="0           "/>
    <s v="0           "/>
    <s v="0           "/>
    <s v="0           "/>
    <s v="0           "/>
    <s v="0           "/>
    <s v="0           "/>
    <x v="9"/>
    <s v="49691635       "/>
    <n v="208333"/>
    <n v="0"/>
    <n v="208333"/>
    <s v="008402"/>
    <s v="0 "/>
    <s v="PROVISIÓN VACACIONES 2             "/>
    <s v="49691635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60101    "/>
    <s v="0           "/>
    <s v="0           "/>
    <s v="0           "/>
    <s v="0           "/>
    <s v="0           "/>
    <s v="0           "/>
    <s v="0           "/>
    <x v="10"/>
    <s v="49691635       "/>
    <n v="0"/>
    <n v="208333"/>
    <n v="-208333"/>
    <s v="008402"/>
    <s v="0 "/>
    <s v="PROVISIÓN VACACIONES 2             "/>
    <s v="49691635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30101    "/>
    <s v="0           "/>
    <s v="0           "/>
    <s v="0           "/>
    <s v="0           "/>
    <s v="0           "/>
    <s v="0           "/>
    <s v="0           "/>
    <x v="9"/>
    <s v="52775456       "/>
    <n v="269167"/>
    <n v="0"/>
    <n v="269167"/>
    <s v="008402"/>
    <s v="0 "/>
    <s v="PROVISIÓN VACACIONES 2             "/>
    <s v="52775456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30101    "/>
    <s v="0           "/>
    <s v="0           "/>
    <s v="0           "/>
    <s v="0           "/>
    <s v="0           "/>
    <s v="0           "/>
    <s v="0           "/>
    <x v="10"/>
    <s v="52775456       "/>
    <n v="0"/>
    <n v="269167"/>
    <n v="-269167"/>
    <s v="008402"/>
    <s v="0 "/>
    <s v="PROVISIÓN VACACIONES 2             "/>
    <s v="52775456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30101    "/>
    <s v="0           "/>
    <s v="0           "/>
    <s v="0           "/>
    <s v="0           "/>
    <s v="0           "/>
    <s v="0           "/>
    <s v="0           "/>
    <x v="6"/>
    <s v="52775456       "/>
    <n v="538334"/>
    <n v="0"/>
    <n v="538334"/>
    <s v="008412"/>
    <s v="0 "/>
    <s v="PROVISIÓN CESANTÍAS 2         "/>
    <s v="52775456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30101    "/>
    <s v="0           "/>
    <s v="0           "/>
    <s v="0           "/>
    <s v="0           "/>
    <s v="0           "/>
    <s v="0           "/>
    <s v="0           "/>
    <x v="1"/>
    <s v="52775456       "/>
    <n v="0"/>
    <n v="538334"/>
    <n v="-538334"/>
    <s v="008412"/>
    <s v="0 "/>
    <s v="PROVISIÓN CESANTÍAS 2         "/>
    <s v="52775456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30101    "/>
    <s v="0           "/>
    <s v="0           "/>
    <s v="0           "/>
    <s v="0           "/>
    <s v="0           "/>
    <s v="0           "/>
    <s v="0           "/>
    <x v="8"/>
    <s v="52775456       "/>
    <n v="538334"/>
    <n v="0"/>
    <n v="538334"/>
    <s v="008407"/>
    <s v="0 "/>
    <s v="PROVISIÓN PRIMA SERVICIOS 2                   "/>
    <s v="52775456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30101    "/>
    <s v="0           "/>
    <s v="0           "/>
    <s v="0           "/>
    <s v="0           "/>
    <s v="0           "/>
    <s v="0           "/>
    <s v="0           "/>
    <x v="3"/>
    <s v="52775456       "/>
    <n v="0"/>
    <n v="538334"/>
    <n v="-538334"/>
    <s v="008407"/>
    <s v="0 "/>
    <s v="PROVISIÓN PRIMA SERVICIOS 2                   "/>
    <s v="52775456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30101    "/>
    <s v="0           "/>
    <s v="0           "/>
    <s v="0           "/>
    <s v="0           "/>
    <s v="0           "/>
    <s v="0           "/>
    <s v="0           "/>
    <x v="7"/>
    <s v="52775456       "/>
    <n v="48450"/>
    <n v="0"/>
    <n v="48450"/>
    <s v="008415"/>
    <s v="0 "/>
    <s v="PROVISIÓN INTERESES CEST. 2                    "/>
    <s v="52775456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30101    "/>
    <s v="0           "/>
    <s v="0           "/>
    <s v="0           "/>
    <s v="0           "/>
    <s v="0           "/>
    <s v="0           "/>
    <s v="0           "/>
    <x v="5"/>
    <s v="52775456       "/>
    <n v="0"/>
    <n v="48450"/>
    <n v="-48450"/>
    <s v="008415"/>
    <s v="0 "/>
    <s v="PROVISIÓN INTERESES CEST. 2                    "/>
    <s v="52775456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110201    "/>
    <s v="0           "/>
    <s v="0           "/>
    <s v="0           "/>
    <s v="0           "/>
    <s v="0           "/>
    <s v="0           "/>
    <s v="0           "/>
    <x v="7"/>
    <s v="5796524        "/>
    <n v="97810"/>
    <n v="0"/>
    <n v="97810"/>
    <s v="008415"/>
    <s v="0 "/>
    <s v="PROVISIÓN INTERESES CEST. 2                    "/>
    <s v="5796524 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110201    "/>
    <s v="0           "/>
    <s v="0           "/>
    <s v="0           "/>
    <s v="0           "/>
    <s v="0           "/>
    <s v="0           "/>
    <s v="0           "/>
    <x v="5"/>
    <s v="5796524        "/>
    <n v="0"/>
    <n v="97810"/>
    <n v="-97810"/>
    <s v="008415"/>
    <s v="0 "/>
    <s v="PROVISIÓN INTERESES CEST. 2                    "/>
    <s v="5796524 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110201    "/>
    <s v="0           "/>
    <s v="0           "/>
    <s v="0           "/>
    <s v="0           "/>
    <s v="0           "/>
    <s v="0           "/>
    <s v="0           "/>
    <x v="6"/>
    <s v="5796524        "/>
    <n v="1136167"/>
    <n v="0"/>
    <n v="1136167"/>
    <s v="008412"/>
    <s v="0 "/>
    <s v="PROVISIÓN CESANTÍAS 2         "/>
    <s v="5796524 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110201    "/>
    <s v="0           "/>
    <s v="0           "/>
    <s v="0           "/>
    <s v="0           "/>
    <s v="0           "/>
    <s v="0           "/>
    <s v="0           "/>
    <x v="1"/>
    <s v="5796524        "/>
    <n v="0"/>
    <n v="1136167"/>
    <n v="-1136167"/>
    <s v="008412"/>
    <s v="0 "/>
    <s v="PROVISIÓN CESANTÍAS 2         "/>
    <s v="5796524 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110201    "/>
    <s v="0           "/>
    <s v="0           "/>
    <s v="0           "/>
    <s v="0           "/>
    <s v="0           "/>
    <s v="0           "/>
    <s v="0           "/>
    <x v="8"/>
    <s v="5796524        "/>
    <n v="1047250"/>
    <n v="0"/>
    <n v="1047250"/>
    <s v="008407"/>
    <s v="0 "/>
    <s v="PROVISIÓN PRIMA SERVICIOS 2                   "/>
    <s v="5796524 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110201    "/>
    <s v="0           "/>
    <s v="0           "/>
    <s v="0           "/>
    <s v="0           "/>
    <s v="0           "/>
    <s v="0           "/>
    <s v="0           "/>
    <x v="3"/>
    <s v="5796524        "/>
    <n v="0"/>
    <n v="1047250"/>
    <n v="-1047250"/>
    <s v="008407"/>
    <s v="0 "/>
    <s v="PROVISIÓN PRIMA SERVICIOS 2                   "/>
    <s v="5796524 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110201    "/>
    <s v="0           "/>
    <s v="0           "/>
    <s v="0           "/>
    <s v="0           "/>
    <s v="0           "/>
    <s v="0           "/>
    <s v="0           "/>
    <x v="9"/>
    <s v="5796524        "/>
    <n v="523625"/>
    <n v="0"/>
    <n v="523625"/>
    <s v="008402"/>
    <s v="0 "/>
    <s v="PROVISIÓN VACACIONES 2             "/>
    <s v="5796524 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110201    "/>
    <s v="0           "/>
    <s v="0           "/>
    <s v="0           "/>
    <s v="0           "/>
    <s v="0           "/>
    <s v="0           "/>
    <s v="0           "/>
    <x v="10"/>
    <s v="5796524        "/>
    <n v="0"/>
    <n v="523625"/>
    <n v="-523625"/>
    <s v="008402"/>
    <s v="0 "/>
    <s v="PROVISIÓN VACACIONES 2             "/>
    <s v="5796524 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130     "/>
    <s v="0           "/>
    <s v="0           "/>
    <s v="0           "/>
    <s v="0           "/>
    <s v="0           "/>
    <s v="0           "/>
    <s v="0           "/>
    <x v="11"/>
    <s v="5964245        "/>
    <n v="58505"/>
    <n v="0"/>
    <n v="58505"/>
    <s v="008402"/>
    <s v="0 "/>
    <s v="PROVISIÓN VACACIONES 2             "/>
    <s v="5964245 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130     "/>
    <s v="0           "/>
    <s v="0           "/>
    <s v="0           "/>
    <s v="0           "/>
    <s v="0           "/>
    <s v="0           "/>
    <s v="0           "/>
    <x v="10"/>
    <s v="5964245        "/>
    <n v="0"/>
    <n v="58505"/>
    <n v="-58505"/>
    <s v="008402"/>
    <s v="0 "/>
    <s v="PROVISIÓN VACACIONES 2             "/>
    <s v="5964245 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130     "/>
    <s v="0           "/>
    <s v="0           "/>
    <s v="0           "/>
    <s v="0           "/>
    <s v="0           "/>
    <s v="0           "/>
    <s v="0           "/>
    <x v="2"/>
    <s v="5964245        "/>
    <n v="129901"/>
    <n v="0"/>
    <n v="129901"/>
    <s v="008407"/>
    <s v="0 "/>
    <s v="PROVISIÓN PRIMA SERVICIOS 2                   "/>
    <s v="5964245 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130     "/>
    <s v="0           "/>
    <s v="0           "/>
    <s v="0           "/>
    <s v="0           "/>
    <s v="0           "/>
    <s v="0           "/>
    <s v="0           "/>
    <x v="3"/>
    <s v="5964245        "/>
    <n v="0"/>
    <n v="129901"/>
    <n v="-129901"/>
    <s v="008407"/>
    <s v="0 "/>
    <s v="PROVISIÓN PRIMA SERVICIOS 2                   "/>
    <s v="5964245 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130     "/>
    <s v="0           "/>
    <s v="0           "/>
    <s v="0           "/>
    <s v="0           "/>
    <s v="0           "/>
    <s v="0           "/>
    <s v="0           "/>
    <x v="0"/>
    <s v="5964245        "/>
    <n v="129901"/>
    <n v="0"/>
    <n v="129901"/>
    <s v="008412"/>
    <s v="0 "/>
    <s v="PROVISIÓN CESANTÍAS 2         "/>
    <s v="5964245 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130     "/>
    <s v="0           "/>
    <s v="0           "/>
    <s v="0           "/>
    <s v="0           "/>
    <s v="0           "/>
    <s v="0           "/>
    <s v="0           "/>
    <x v="1"/>
    <s v="5964245        "/>
    <n v="0"/>
    <n v="129901"/>
    <n v="-129901"/>
    <s v="008412"/>
    <s v="0 "/>
    <s v="PROVISIÓN CESANTÍAS 2         "/>
    <s v="5964245 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130     "/>
    <s v="0           "/>
    <s v="0           "/>
    <s v="0           "/>
    <s v="0           "/>
    <s v="0           "/>
    <s v="0           "/>
    <s v="0           "/>
    <x v="4"/>
    <s v="5964245        "/>
    <n v="12003"/>
    <n v="0"/>
    <n v="12003"/>
    <s v="008415"/>
    <s v="0 "/>
    <s v="PROVISIÓN INTERESES CEST. 2                    "/>
    <s v="5964245 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130     "/>
    <s v="0           "/>
    <s v="0           "/>
    <s v="0           "/>
    <s v="0           "/>
    <s v="0           "/>
    <s v="0           "/>
    <s v="0           "/>
    <x v="5"/>
    <s v="5964245        "/>
    <n v="0"/>
    <n v="12003"/>
    <n v="-12003"/>
    <s v="008415"/>
    <s v="0 "/>
    <s v="PROVISIÓN INTERESES CEST. 2                    "/>
    <s v="5964245     "/>
    <n v="73002"/>
    <d v="2024-05-31T00:00:00"/>
    <m/>
    <n v="0"/>
    <s v="24053101-6    "/>
    <s v="2024"/>
    <s v="05"/>
    <d v="2024-05-31T00:00:00"/>
  </r>
  <r>
    <s v="14"/>
    <s v="800"/>
    <s v="U901 "/>
    <s v="01 "/>
    <s v="107"/>
    <s v="32231     "/>
    <s v="0           "/>
    <s v="0           "/>
    <s v="0           "/>
    <s v="0           "/>
    <s v="0           "/>
    <s v="0           "/>
    <s v="0           "/>
    <x v="4"/>
    <s v="596475         "/>
    <n v="26602"/>
    <n v="0"/>
    <n v="26602"/>
    <s v="008415"/>
    <s v="0 "/>
    <s v="PROVISIÓN INTERESES CEST. 2                    "/>
    <s v="596475      "/>
    <n v="73002"/>
    <d v="2024-05-31T00:00:00"/>
    <m/>
    <n v="0"/>
    <s v="24053101-6    "/>
    <s v="2024"/>
    <s v="05"/>
    <d v="2024-05-31T00:00:00"/>
  </r>
  <r>
    <s v="14"/>
    <s v="800"/>
    <s v="U901 "/>
    <s v="01 "/>
    <s v="107"/>
    <s v="32231     "/>
    <s v="0           "/>
    <s v="0           "/>
    <s v="0           "/>
    <s v="0           "/>
    <s v="0           "/>
    <s v="0           "/>
    <s v="0           "/>
    <x v="5"/>
    <s v="596475         "/>
    <n v="0"/>
    <n v="26602"/>
    <n v="-26602"/>
    <s v="008415"/>
    <s v="0 "/>
    <s v="PROVISIÓN INTERESES CEST. 2                    "/>
    <s v="596475      "/>
    <n v="73002"/>
    <d v="2024-05-31T00:00:00"/>
    <m/>
    <n v="0"/>
    <s v="24053101-6    "/>
    <s v="2024"/>
    <s v="05"/>
    <d v="2024-05-31T00:00:00"/>
  </r>
  <r>
    <s v="14"/>
    <s v="800"/>
    <s v="U901 "/>
    <s v="01 "/>
    <s v="107"/>
    <s v="32231     "/>
    <s v="0           "/>
    <s v="0           "/>
    <s v="0           "/>
    <s v="0           "/>
    <s v="0           "/>
    <s v="0           "/>
    <s v="0           "/>
    <x v="2"/>
    <s v="596475         "/>
    <n v="281098"/>
    <n v="0"/>
    <n v="281098"/>
    <s v="008407"/>
    <s v="0 "/>
    <s v="PROVISIÓN PRIMA SERVICIOS 2                   "/>
    <s v="596475      "/>
    <n v="73002"/>
    <d v="2024-05-31T00:00:00"/>
    <m/>
    <n v="0"/>
    <s v="24053101-6    "/>
    <s v="2024"/>
    <s v="05"/>
    <d v="2024-05-31T00:00:00"/>
  </r>
  <r>
    <s v="14"/>
    <s v="800"/>
    <s v="U901 "/>
    <s v="01 "/>
    <s v="107"/>
    <s v="32231     "/>
    <s v="0           "/>
    <s v="0           "/>
    <s v="0           "/>
    <s v="0           "/>
    <s v="0           "/>
    <s v="0           "/>
    <s v="0           "/>
    <x v="3"/>
    <s v="596475         "/>
    <n v="0"/>
    <n v="281098"/>
    <n v="-281098"/>
    <s v="008407"/>
    <s v="0 "/>
    <s v="PROVISIÓN PRIMA SERVICIOS 2                   "/>
    <s v="596475      "/>
    <n v="73002"/>
    <d v="2024-05-31T00:00:00"/>
    <m/>
    <n v="0"/>
    <s v="24053101-6    "/>
    <s v="2024"/>
    <s v="05"/>
    <d v="2024-05-31T00:00:00"/>
  </r>
  <r>
    <s v="14"/>
    <s v="800"/>
    <s v="U901 "/>
    <s v="01 "/>
    <s v="107"/>
    <s v="32231     "/>
    <s v="0           "/>
    <s v="0           "/>
    <s v="0           "/>
    <s v="0           "/>
    <s v="0           "/>
    <s v="0           "/>
    <s v="0           "/>
    <x v="0"/>
    <s v="596475         "/>
    <n v="295681"/>
    <n v="0"/>
    <n v="295681"/>
    <s v="008412"/>
    <s v="0 "/>
    <s v="PROVISIÓN CESANTÍAS 2         "/>
    <s v="596475      "/>
    <n v="73002"/>
    <d v="2024-05-31T00:00:00"/>
    <m/>
    <n v="0"/>
    <s v="24053101-6    "/>
    <s v="2024"/>
    <s v="05"/>
    <d v="2024-05-31T00:00:00"/>
  </r>
  <r>
    <s v="14"/>
    <s v="800"/>
    <s v="U901 "/>
    <s v="01 "/>
    <s v="107"/>
    <s v="32231     "/>
    <s v="0           "/>
    <s v="0           "/>
    <s v="0           "/>
    <s v="0           "/>
    <s v="0           "/>
    <s v="0           "/>
    <s v="0           "/>
    <x v="1"/>
    <s v="596475         "/>
    <n v="0"/>
    <n v="295681"/>
    <n v="-295681"/>
    <s v="008412"/>
    <s v="0 "/>
    <s v="PROVISIÓN CESANTÍAS 2         "/>
    <s v="596475      "/>
    <n v="73002"/>
    <d v="2024-05-31T00:00:00"/>
    <m/>
    <n v="0"/>
    <s v="24053101-6    "/>
    <s v="2024"/>
    <s v="05"/>
    <d v="2024-05-31T00:00:00"/>
  </r>
  <r>
    <s v="14"/>
    <s v="800"/>
    <s v="U901 "/>
    <s v="01 "/>
    <s v="107"/>
    <s v="32231     "/>
    <s v="0           "/>
    <s v="0           "/>
    <s v="0           "/>
    <s v="0           "/>
    <s v="0           "/>
    <s v="0           "/>
    <s v="0           "/>
    <x v="11"/>
    <s v="596475         "/>
    <n v="133799"/>
    <n v="0"/>
    <n v="133799"/>
    <s v="008402"/>
    <s v="0 "/>
    <s v="PROVISIÓN VACACIONES 2             "/>
    <s v="596475      "/>
    <n v="73002"/>
    <d v="2024-05-31T00:00:00"/>
    <m/>
    <n v="0"/>
    <s v="24053101-6    "/>
    <s v="2024"/>
    <s v="05"/>
    <d v="2024-05-31T00:00:00"/>
  </r>
  <r>
    <s v="14"/>
    <s v="800"/>
    <s v="U901 "/>
    <s v="01 "/>
    <s v="107"/>
    <s v="32231     "/>
    <s v="0           "/>
    <s v="0           "/>
    <s v="0           "/>
    <s v="0           "/>
    <s v="0           "/>
    <s v="0           "/>
    <s v="0           "/>
    <x v="10"/>
    <s v="596475         "/>
    <n v="0"/>
    <n v="133799"/>
    <n v="-133799"/>
    <s v="008402"/>
    <s v="0 "/>
    <s v="PROVISIÓN VACACIONES 2             "/>
    <s v="596475      "/>
    <n v="73002"/>
    <d v="2024-05-31T00:00:00"/>
    <m/>
    <n v="0"/>
    <s v="24053101-6    "/>
    <s v="2024"/>
    <s v="05"/>
    <d v="2024-05-31T00:00:00"/>
  </r>
  <r>
    <s v="14"/>
    <s v="800"/>
    <s v="U901 "/>
    <s v="01 "/>
    <s v="104"/>
    <s v="32231     "/>
    <s v="0           "/>
    <s v="0           "/>
    <s v="0           "/>
    <s v="0           "/>
    <s v="0           "/>
    <s v="0           "/>
    <s v="0           "/>
    <x v="11"/>
    <s v="6018075        "/>
    <n v="138269"/>
    <n v="0"/>
    <n v="138269"/>
    <s v="008402"/>
    <s v="0 "/>
    <s v="PROVISIÓN VACACIONES 2             "/>
    <s v="6018075     "/>
    <n v="73002"/>
    <d v="2024-05-31T00:00:00"/>
    <m/>
    <n v="0"/>
    <s v="24053101-6    "/>
    <s v="2024"/>
    <s v="05"/>
    <d v="2024-05-31T00:00:00"/>
  </r>
  <r>
    <s v="14"/>
    <s v="800"/>
    <s v="U901 "/>
    <s v="01 "/>
    <s v="104"/>
    <s v="32231     "/>
    <s v="0           "/>
    <s v="0           "/>
    <s v="0           "/>
    <s v="0           "/>
    <s v="0           "/>
    <s v="0           "/>
    <s v="0           "/>
    <x v="10"/>
    <s v="6018075        "/>
    <n v="0"/>
    <n v="138269"/>
    <n v="-138269"/>
    <s v="008402"/>
    <s v="0 "/>
    <s v="PROVISIÓN VACACIONES 2             "/>
    <s v="6018075     "/>
    <n v="73002"/>
    <d v="2024-05-31T00:00:00"/>
    <m/>
    <n v="0"/>
    <s v="24053101-6    "/>
    <s v="2024"/>
    <s v="05"/>
    <d v="2024-05-31T00:00:00"/>
  </r>
  <r>
    <s v="14"/>
    <s v="800"/>
    <s v="U901 "/>
    <s v="01 "/>
    <s v="104"/>
    <s v="32231     "/>
    <s v="0           "/>
    <s v="0           "/>
    <s v="0           "/>
    <s v="0           "/>
    <s v="0           "/>
    <s v="0           "/>
    <s v="0           "/>
    <x v="2"/>
    <s v="6018075        "/>
    <n v="290042"/>
    <n v="0"/>
    <n v="290042"/>
    <s v="008407"/>
    <s v="0 "/>
    <s v="PROVISIÓN PRIMA SERVICIOS 2                   "/>
    <s v="6018075     "/>
    <n v="73002"/>
    <d v="2024-05-31T00:00:00"/>
    <m/>
    <n v="0"/>
    <s v="24053101-6    "/>
    <s v="2024"/>
    <s v="05"/>
    <d v="2024-05-31T00:00:00"/>
  </r>
  <r>
    <s v="14"/>
    <s v="800"/>
    <s v="U901 "/>
    <s v="01 "/>
    <s v="104"/>
    <s v="32231     "/>
    <s v="0           "/>
    <s v="0           "/>
    <s v="0           "/>
    <s v="0           "/>
    <s v="0           "/>
    <s v="0           "/>
    <s v="0           "/>
    <x v="3"/>
    <s v="6018075        "/>
    <n v="0"/>
    <n v="290042"/>
    <n v="-290042"/>
    <s v="008407"/>
    <s v="0 "/>
    <s v="PROVISIÓN PRIMA SERVICIOS 2                   "/>
    <s v="6018075     "/>
    <n v="73002"/>
    <d v="2024-05-31T00:00:00"/>
    <m/>
    <n v="0"/>
    <s v="24053101-6    "/>
    <s v="2024"/>
    <s v="05"/>
    <d v="2024-05-31T00:00:00"/>
  </r>
  <r>
    <s v="14"/>
    <s v="800"/>
    <s v="U901 "/>
    <s v="01 "/>
    <s v="104"/>
    <s v="32231     "/>
    <s v="0           "/>
    <s v="0           "/>
    <s v="0           "/>
    <s v="0           "/>
    <s v="0           "/>
    <s v="0           "/>
    <s v="0           "/>
    <x v="0"/>
    <s v="6018075        "/>
    <n v="290043"/>
    <n v="0"/>
    <n v="290043"/>
    <s v="008412"/>
    <s v="0 "/>
    <s v="PROVISIÓN CESANTÍAS 2         "/>
    <s v="6018075     "/>
    <n v="73002"/>
    <d v="2024-05-31T00:00:00"/>
    <m/>
    <n v="0"/>
    <s v="24053101-6    "/>
    <s v="2024"/>
    <s v="05"/>
    <d v="2024-05-31T00:00:00"/>
  </r>
  <r>
    <s v="14"/>
    <s v="800"/>
    <s v="U901 "/>
    <s v="01 "/>
    <s v="104"/>
    <s v="32231     "/>
    <s v="0           "/>
    <s v="0           "/>
    <s v="0           "/>
    <s v="0           "/>
    <s v="0           "/>
    <s v="0           "/>
    <s v="0           "/>
    <x v="1"/>
    <s v="6018075        "/>
    <n v="0"/>
    <n v="290043"/>
    <n v="-290043"/>
    <s v="008412"/>
    <s v="0 "/>
    <s v="PROVISIÓN CESANTÍAS 2         "/>
    <s v="6018075     "/>
    <n v="73002"/>
    <d v="2024-05-31T00:00:00"/>
    <m/>
    <n v="0"/>
    <s v="24053101-6    "/>
    <s v="2024"/>
    <s v="05"/>
    <d v="2024-05-31T00:00:00"/>
  </r>
  <r>
    <s v="14"/>
    <s v="800"/>
    <s v="U901 "/>
    <s v="01 "/>
    <s v="104"/>
    <s v="32231     "/>
    <s v="0           "/>
    <s v="0           "/>
    <s v="0           "/>
    <s v="0           "/>
    <s v="0           "/>
    <s v="0           "/>
    <s v="0           "/>
    <x v="4"/>
    <s v="6018075        "/>
    <n v="26439"/>
    <n v="0"/>
    <n v="26439"/>
    <s v="008415"/>
    <s v="0 "/>
    <s v="PROVISIÓN INTERESES CEST. 2                    "/>
    <s v="6018075     "/>
    <n v="73002"/>
    <d v="2024-05-31T00:00:00"/>
    <m/>
    <n v="0"/>
    <s v="24053101-6    "/>
    <s v="2024"/>
    <s v="05"/>
    <d v="2024-05-31T00:00:00"/>
  </r>
  <r>
    <s v="14"/>
    <s v="800"/>
    <s v="U901 "/>
    <s v="01 "/>
    <s v="104"/>
    <s v="32231     "/>
    <s v="0           "/>
    <s v="0           "/>
    <s v="0           "/>
    <s v="0           "/>
    <s v="0           "/>
    <s v="0           "/>
    <s v="0           "/>
    <x v="5"/>
    <s v="6018075        "/>
    <n v="0"/>
    <n v="26439"/>
    <n v="-26439"/>
    <s v="008415"/>
    <s v="0 "/>
    <s v="PROVISIÓN INTERESES CEST. 2                    "/>
    <s v="6018075     "/>
    <n v="73002"/>
    <d v="2024-05-31T00:00:00"/>
    <m/>
    <n v="0"/>
    <s v="24053101-6    "/>
    <s v="2024"/>
    <s v="05"/>
    <d v="2024-05-31T00:00:00"/>
  </r>
  <r>
    <s v="14"/>
    <s v="800"/>
    <s v="U901 "/>
    <s v="01 "/>
    <s v="103"/>
    <s v="32332     "/>
    <s v="0           "/>
    <s v="0           "/>
    <s v="0           "/>
    <s v="0           "/>
    <s v="0           "/>
    <s v="0           "/>
    <s v="0           "/>
    <x v="4"/>
    <s v="65705698       "/>
    <n v="10866"/>
    <n v="0"/>
    <n v="10866"/>
    <s v="008415"/>
    <s v="0 "/>
    <s v="PROVISIÓN INTERESES CEST. 2                    "/>
    <s v="65705698    "/>
    <n v="73002"/>
    <d v="2024-05-31T00:00:00"/>
    <m/>
    <n v="0"/>
    <s v="24053101-6    "/>
    <s v="2024"/>
    <s v="05"/>
    <d v="2024-05-31T00:00:00"/>
  </r>
  <r>
    <s v="14"/>
    <s v="800"/>
    <s v="U901 "/>
    <s v="01 "/>
    <s v="103"/>
    <s v="32332     "/>
    <s v="0           "/>
    <s v="0           "/>
    <s v="0           "/>
    <s v="0           "/>
    <s v="0           "/>
    <s v="0           "/>
    <s v="0           "/>
    <x v="5"/>
    <s v="65705698       "/>
    <n v="0"/>
    <n v="10866"/>
    <n v="-10866"/>
    <s v="008415"/>
    <s v="0 "/>
    <s v="PROVISIÓN INTERESES CEST. 2                    "/>
    <s v="65705698    "/>
    <n v="73002"/>
    <d v="2024-05-31T00:00:00"/>
    <m/>
    <n v="0"/>
    <s v="24053101-6    "/>
    <s v="2024"/>
    <s v="05"/>
    <d v="2024-05-31T00:00:00"/>
  </r>
  <r>
    <s v="14"/>
    <s v="800"/>
    <s v="U901 "/>
    <s v="01 "/>
    <s v="103"/>
    <s v="32332     "/>
    <s v="0           "/>
    <s v="0           "/>
    <s v="0           "/>
    <s v="0           "/>
    <s v="0           "/>
    <s v="0           "/>
    <s v="0           "/>
    <x v="0"/>
    <s v="65705698       "/>
    <n v="120034"/>
    <n v="0"/>
    <n v="120034"/>
    <s v="008412"/>
    <s v="0 "/>
    <s v="PROVISIÓN CESANTÍAS 2         "/>
    <s v="65705698    "/>
    <n v="73002"/>
    <d v="2024-05-31T00:00:00"/>
    <m/>
    <n v="0"/>
    <s v="24053101-6    "/>
    <s v="2024"/>
    <s v="05"/>
    <d v="2024-05-31T00:00:00"/>
  </r>
  <r>
    <s v="14"/>
    <s v="800"/>
    <s v="U901 "/>
    <s v="01 "/>
    <s v="103"/>
    <s v="32332     "/>
    <s v="0           "/>
    <s v="0           "/>
    <s v="0           "/>
    <s v="0           "/>
    <s v="0           "/>
    <s v="0           "/>
    <s v="0           "/>
    <x v="1"/>
    <s v="65705698       "/>
    <n v="0"/>
    <n v="120034"/>
    <n v="-120034"/>
    <s v="008412"/>
    <s v="0 "/>
    <s v="PROVISIÓN CESANTÍAS 2         "/>
    <s v="65705698    "/>
    <n v="73002"/>
    <d v="2024-05-31T00:00:00"/>
    <m/>
    <n v="0"/>
    <s v="24053101-6    "/>
    <s v="2024"/>
    <s v="05"/>
    <d v="2024-05-31T00:00:00"/>
  </r>
  <r>
    <s v="14"/>
    <s v="800"/>
    <s v="U901 "/>
    <s v="01 "/>
    <s v="103"/>
    <s v="32332     "/>
    <s v="0           "/>
    <s v="0           "/>
    <s v="0           "/>
    <s v="0           "/>
    <s v="0           "/>
    <s v="0           "/>
    <s v="0           "/>
    <x v="2"/>
    <s v="65705698       "/>
    <n v="120034"/>
    <n v="0"/>
    <n v="120034"/>
    <s v="008407"/>
    <s v="0 "/>
    <s v="PROVISIÓN PRIMA SERVICIOS 2                   "/>
    <s v="65705698    "/>
    <n v="73002"/>
    <d v="2024-05-31T00:00:00"/>
    <m/>
    <n v="0"/>
    <s v="24053101-6    "/>
    <s v="2024"/>
    <s v="05"/>
    <d v="2024-05-31T00:00:00"/>
  </r>
  <r>
    <s v="14"/>
    <s v="800"/>
    <s v="U901 "/>
    <s v="01 "/>
    <s v="103"/>
    <s v="32332     "/>
    <s v="0           "/>
    <s v="0           "/>
    <s v="0           "/>
    <s v="0           "/>
    <s v="0           "/>
    <s v="0           "/>
    <s v="0           "/>
    <x v="3"/>
    <s v="65705698       "/>
    <n v="0"/>
    <n v="120034"/>
    <n v="-120034"/>
    <s v="008407"/>
    <s v="0 "/>
    <s v="PROVISIÓN PRIMA SERVICIOS 2                   "/>
    <s v="65705698    "/>
    <n v="73002"/>
    <d v="2024-05-31T00:00:00"/>
    <m/>
    <n v="0"/>
    <s v="24053101-6    "/>
    <s v="2024"/>
    <s v="05"/>
    <d v="2024-05-31T00:00:00"/>
  </r>
  <r>
    <s v="14"/>
    <s v="800"/>
    <s v="U901 "/>
    <s v="01 "/>
    <s v="103"/>
    <s v="32332     "/>
    <s v="0           "/>
    <s v="0           "/>
    <s v="0           "/>
    <s v="0           "/>
    <s v="0           "/>
    <s v="0           "/>
    <s v="0           "/>
    <x v="11"/>
    <s v="65705698       "/>
    <n v="54166"/>
    <n v="0"/>
    <n v="54166"/>
    <s v="008402"/>
    <s v="0 "/>
    <s v="PROVISIÓN VACACIONES 2             "/>
    <s v="65705698    "/>
    <n v="73002"/>
    <d v="2024-05-31T00:00:00"/>
    <m/>
    <n v="0"/>
    <s v="24053101-6    "/>
    <s v="2024"/>
    <s v="05"/>
    <d v="2024-05-31T00:00:00"/>
  </r>
  <r>
    <s v="14"/>
    <s v="800"/>
    <s v="U901 "/>
    <s v="01 "/>
    <s v="103"/>
    <s v="32332     "/>
    <s v="0           "/>
    <s v="0           "/>
    <s v="0           "/>
    <s v="0           "/>
    <s v="0           "/>
    <s v="0           "/>
    <s v="0           "/>
    <x v="10"/>
    <s v="65705698       "/>
    <n v="0"/>
    <n v="54166"/>
    <n v="-54166"/>
    <s v="008402"/>
    <s v="0 "/>
    <s v="PROVISIÓN VACACIONES 2             "/>
    <s v="65705698    "/>
    <n v="73002"/>
    <d v="2024-05-31T00:00:00"/>
    <m/>
    <n v="0"/>
    <s v="24053101-6    "/>
    <s v="2024"/>
    <s v="05"/>
    <d v="2024-05-31T00:00:00"/>
  </r>
  <r>
    <s v="14"/>
    <s v="800"/>
    <s v="U901 "/>
    <s v="01 "/>
    <s v="104"/>
    <s v="32332     "/>
    <s v="0           "/>
    <s v="0           "/>
    <s v="0           "/>
    <s v="0           "/>
    <s v="0           "/>
    <s v="0           "/>
    <s v="0           "/>
    <x v="11"/>
    <s v="65824599       "/>
    <n v="50863"/>
    <n v="0"/>
    <n v="50863"/>
    <s v="008402"/>
    <s v="0 "/>
    <s v="PROVISIÓN VACACIONES 2             "/>
    <s v="65824599    "/>
    <n v="73002"/>
    <d v="2024-05-31T00:00:00"/>
    <m/>
    <n v="0"/>
    <s v="24053101-6    "/>
    <s v="2024"/>
    <s v="05"/>
    <d v="2024-05-31T00:00:00"/>
  </r>
  <r>
    <s v="14"/>
    <s v="800"/>
    <s v="U901 "/>
    <s v="01 "/>
    <s v="104"/>
    <s v="32332     "/>
    <s v="0           "/>
    <s v="0           "/>
    <s v="0           "/>
    <s v="0           "/>
    <s v="0           "/>
    <s v="0           "/>
    <s v="0           "/>
    <x v="10"/>
    <s v="65824599       "/>
    <n v="0"/>
    <n v="50863"/>
    <n v="-50863"/>
    <s v="008402"/>
    <s v="0 "/>
    <s v="PROVISIÓN VACACIONES 2             "/>
    <s v="65824599    "/>
    <n v="73002"/>
    <d v="2024-05-31T00:00:00"/>
    <m/>
    <n v="0"/>
    <s v="24053101-6    "/>
    <s v="2024"/>
    <s v="05"/>
    <d v="2024-05-31T00:00:00"/>
  </r>
  <r>
    <s v="14"/>
    <s v="800"/>
    <s v="U901 "/>
    <s v="01 "/>
    <s v="104"/>
    <s v="32332     "/>
    <s v="0           "/>
    <s v="0           "/>
    <s v="0           "/>
    <s v="0           "/>
    <s v="0           "/>
    <s v="0           "/>
    <s v="0           "/>
    <x v="2"/>
    <s v="65824599       "/>
    <n v="108333"/>
    <n v="0"/>
    <n v="108333"/>
    <s v="008407"/>
    <s v="0 "/>
    <s v="PROVISIÓN PRIMA SERVICIOS 2                   "/>
    <s v="65824599    "/>
    <n v="73002"/>
    <d v="2024-05-31T00:00:00"/>
    <m/>
    <n v="0"/>
    <s v="24053101-6    "/>
    <s v="2024"/>
    <s v="05"/>
    <d v="2024-05-31T00:00:00"/>
  </r>
  <r>
    <s v="14"/>
    <s v="800"/>
    <s v="U901 "/>
    <s v="01 "/>
    <s v="104"/>
    <s v="32332     "/>
    <s v="0           "/>
    <s v="0           "/>
    <s v="0           "/>
    <s v="0           "/>
    <s v="0           "/>
    <s v="0           "/>
    <s v="0           "/>
    <x v="3"/>
    <s v="65824599       "/>
    <n v="0"/>
    <n v="108333"/>
    <n v="-108333"/>
    <s v="008407"/>
    <s v="0 "/>
    <s v="PROVISIÓN PRIMA SERVICIOS 2                   "/>
    <s v="65824599    "/>
    <n v="73002"/>
    <d v="2024-05-31T00:00:00"/>
    <m/>
    <n v="0"/>
    <s v="24053101-6    "/>
    <s v="2024"/>
    <s v="05"/>
    <d v="2024-05-31T00:00:00"/>
  </r>
  <r>
    <s v="14"/>
    <s v="800"/>
    <s v="U901 "/>
    <s v="01 "/>
    <s v="104"/>
    <s v="32332     "/>
    <s v="0           "/>
    <s v="0           "/>
    <s v="0           "/>
    <s v="0           "/>
    <s v="0           "/>
    <s v="0           "/>
    <s v="0           "/>
    <x v="0"/>
    <s v="65824599       "/>
    <n v="108334"/>
    <n v="0"/>
    <n v="108334"/>
    <s v="008412"/>
    <s v="0 "/>
    <s v="PROVISIÓN CESANTÍAS 2         "/>
    <s v="65824599    "/>
    <n v="73002"/>
    <d v="2024-05-31T00:00:00"/>
    <m/>
    <n v="0"/>
    <s v="24053101-6    "/>
    <s v="2024"/>
    <s v="05"/>
    <d v="2024-05-31T00:00:00"/>
  </r>
  <r>
    <s v="14"/>
    <s v="800"/>
    <s v="U901 "/>
    <s v="01 "/>
    <s v="104"/>
    <s v="32332     "/>
    <s v="0           "/>
    <s v="0           "/>
    <s v="0           "/>
    <s v="0           "/>
    <s v="0           "/>
    <s v="0           "/>
    <s v="0           "/>
    <x v="1"/>
    <s v="65824599       "/>
    <n v="0"/>
    <n v="108334"/>
    <n v="-108334"/>
    <s v="008412"/>
    <s v="0 "/>
    <s v="PROVISIÓN CESANTÍAS 2         "/>
    <s v="65824599    "/>
    <n v="73002"/>
    <d v="2024-05-31T00:00:00"/>
    <m/>
    <n v="0"/>
    <s v="24053101-6    "/>
    <s v="2024"/>
    <s v="05"/>
    <d v="2024-05-31T00:00:00"/>
  </r>
  <r>
    <s v="14"/>
    <s v="800"/>
    <s v="U901 "/>
    <s v="01 "/>
    <s v="104"/>
    <s v="32332     "/>
    <s v="0           "/>
    <s v="0           "/>
    <s v="0           "/>
    <s v="0           "/>
    <s v="0           "/>
    <s v="0           "/>
    <s v="0           "/>
    <x v="4"/>
    <s v="65824599       "/>
    <n v="9908"/>
    <n v="0"/>
    <n v="9908"/>
    <s v="008415"/>
    <s v="0 "/>
    <s v="PROVISIÓN INTERESES CEST. 2                    "/>
    <s v="65824599    "/>
    <n v="73002"/>
    <d v="2024-05-31T00:00:00"/>
    <m/>
    <n v="0"/>
    <s v="24053101-6    "/>
    <s v="2024"/>
    <s v="05"/>
    <d v="2024-05-31T00:00:00"/>
  </r>
  <r>
    <s v="14"/>
    <s v="800"/>
    <s v="U901 "/>
    <s v="01 "/>
    <s v="104"/>
    <s v="32332     "/>
    <s v="0           "/>
    <s v="0           "/>
    <s v="0           "/>
    <s v="0           "/>
    <s v="0           "/>
    <s v="0           "/>
    <s v="0           "/>
    <x v="5"/>
    <s v="65824599       "/>
    <n v="0"/>
    <n v="9908"/>
    <n v="-9908"/>
    <s v="008415"/>
    <s v="0 "/>
    <s v="PROVISIÓN INTERESES CEST. 2                    "/>
    <s v="65824599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1     "/>
    <s v="0           "/>
    <s v="0           "/>
    <s v="0           "/>
    <s v="0           "/>
    <s v="0           "/>
    <s v="0           "/>
    <s v="0           "/>
    <x v="4"/>
    <s v="6646630        "/>
    <n v="55883"/>
    <n v="0"/>
    <n v="55883"/>
    <s v="008415"/>
    <s v="0 "/>
    <s v="PROVISIÓN INTERESES CEST. 2                    "/>
    <s v="6646630 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1     "/>
    <s v="0           "/>
    <s v="0           "/>
    <s v="0           "/>
    <s v="0           "/>
    <s v="0           "/>
    <s v="0           "/>
    <s v="0           "/>
    <x v="5"/>
    <s v="6646630        "/>
    <n v="0"/>
    <n v="55883"/>
    <n v="-55883"/>
    <s v="008415"/>
    <s v="0 "/>
    <s v="PROVISIÓN INTERESES CEST. 2                    "/>
    <s v="6646630 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1     "/>
    <s v="0           "/>
    <s v="0           "/>
    <s v="0           "/>
    <s v="0           "/>
    <s v="0           "/>
    <s v="0           "/>
    <s v="0           "/>
    <x v="0"/>
    <s v="6646630        "/>
    <n v="649167"/>
    <n v="0"/>
    <n v="649167"/>
    <s v="008412"/>
    <s v="0 "/>
    <s v="PROVISIÓN CESANTÍAS 2         "/>
    <s v="6646630 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1     "/>
    <s v="0           "/>
    <s v="0           "/>
    <s v="0           "/>
    <s v="0           "/>
    <s v="0           "/>
    <s v="0           "/>
    <s v="0           "/>
    <x v="1"/>
    <s v="6646630        "/>
    <n v="0"/>
    <n v="649167"/>
    <n v="-649167"/>
    <s v="008412"/>
    <s v="0 "/>
    <s v="PROVISIÓN CESANTÍAS 2         "/>
    <s v="6646630 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1     "/>
    <s v="0           "/>
    <s v="0           "/>
    <s v="0           "/>
    <s v="0           "/>
    <s v="0           "/>
    <s v="0           "/>
    <s v="0           "/>
    <x v="11"/>
    <s v="6646630        "/>
    <n v="299166"/>
    <n v="0"/>
    <n v="299166"/>
    <s v="008402"/>
    <s v="0 "/>
    <s v="PROVISIÓN VACACIONES 2             "/>
    <s v="6646630 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1     "/>
    <s v="0           "/>
    <s v="0           "/>
    <s v="0           "/>
    <s v="0           "/>
    <s v="0           "/>
    <s v="0           "/>
    <s v="0           "/>
    <x v="10"/>
    <s v="6646630        "/>
    <n v="0"/>
    <n v="299166"/>
    <n v="-299166"/>
    <s v="008402"/>
    <s v="0 "/>
    <s v="PROVISIÓN VACACIONES 2             "/>
    <s v="6646630 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1     "/>
    <s v="0           "/>
    <s v="0           "/>
    <s v="0           "/>
    <s v="0           "/>
    <s v="0           "/>
    <s v="0           "/>
    <s v="0           "/>
    <x v="2"/>
    <s v="6646630        "/>
    <n v="598333"/>
    <n v="0"/>
    <n v="598333"/>
    <s v="008407"/>
    <s v="0 "/>
    <s v="PROVISIÓN PRIMA SERVICIOS 2                   "/>
    <s v="6646630 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1     "/>
    <s v="0           "/>
    <s v="0           "/>
    <s v="0           "/>
    <s v="0           "/>
    <s v="0           "/>
    <s v="0           "/>
    <s v="0           "/>
    <x v="3"/>
    <s v="6646630        "/>
    <n v="0"/>
    <n v="598333"/>
    <n v="-598333"/>
    <s v="008407"/>
    <s v="0 "/>
    <s v="PROVISIÓN PRIMA SERVICIOS 2                   "/>
    <s v="6646630     "/>
    <n v="73002"/>
    <d v="2024-05-31T00:00:00"/>
    <m/>
    <n v="0"/>
    <s v="24053101-6    "/>
    <s v="2024"/>
    <s v="05"/>
    <d v="2024-05-31T00:00:00"/>
  </r>
  <r>
    <s v="14"/>
    <s v="800"/>
    <s v="U901 "/>
    <s v="01 "/>
    <s v="171"/>
    <s v="32433     "/>
    <s v="0           "/>
    <s v="0           "/>
    <s v="0           "/>
    <s v="0           "/>
    <s v="0           "/>
    <s v="0           "/>
    <s v="0           "/>
    <x v="2"/>
    <s v="72292372       "/>
    <n v="546417"/>
    <n v="0"/>
    <n v="546417"/>
    <s v="008407"/>
    <s v="0 "/>
    <s v="PROVISIÓN PRIMA SERVICIOS 2                   "/>
    <s v="72292372    "/>
    <n v="73002"/>
    <d v="2024-05-31T00:00:00"/>
    <m/>
    <n v="0"/>
    <s v="24053101-6    "/>
    <s v="2024"/>
    <s v="05"/>
    <d v="2024-05-31T00:00:00"/>
  </r>
  <r>
    <s v="14"/>
    <s v="800"/>
    <s v="U901 "/>
    <s v="01 "/>
    <s v="171"/>
    <s v="32433     "/>
    <s v="0           "/>
    <s v="0           "/>
    <s v="0           "/>
    <s v="0           "/>
    <s v="0           "/>
    <s v="0           "/>
    <s v="0           "/>
    <x v="3"/>
    <s v="72292372       "/>
    <n v="0"/>
    <n v="546417"/>
    <n v="-546417"/>
    <s v="008407"/>
    <s v="0 "/>
    <s v="PROVISIÓN PRIMA SERVICIOS 2                   "/>
    <s v="72292372    "/>
    <n v="73002"/>
    <d v="2024-05-31T00:00:00"/>
    <m/>
    <n v="0"/>
    <s v="24053101-6    "/>
    <s v="2024"/>
    <s v="05"/>
    <d v="2024-05-31T00:00:00"/>
  </r>
  <r>
    <s v="14"/>
    <s v="800"/>
    <s v="U901 "/>
    <s v="01 "/>
    <s v="171"/>
    <s v="32433     "/>
    <s v="0           "/>
    <s v="0           "/>
    <s v="0           "/>
    <s v="0           "/>
    <s v="0           "/>
    <s v="0           "/>
    <s v="0           "/>
    <x v="11"/>
    <s v="72292372       "/>
    <n v="273208"/>
    <n v="0"/>
    <n v="273208"/>
    <s v="008402"/>
    <s v="0 "/>
    <s v="PROVISIÓN VACACIONES 2             "/>
    <s v="72292372    "/>
    <n v="73002"/>
    <d v="2024-05-31T00:00:00"/>
    <m/>
    <n v="0"/>
    <s v="24053101-6    "/>
    <s v="2024"/>
    <s v="05"/>
    <d v="2024-05-31T00:00:00"/>
  </r>
  <r>
    <s v="14"/>
    <s v="800"/>
    <s v="U901 "/>
    <s v="01 "/>
    <s v="171"/>
    <s v="32433     "/>
    <s v="0           "/>
    <s v="0           "/>
    <s v="0           "/>
    <s v="0           "/>
    <s v="0           "/>
    <s v="0           "/>
    <s v="0           "/>
    <x v="10"/>
    <s v="72292372       "/>
    <n v="0"/>
    <n v="273208"/>
    <n v="-273208"/>
    <s v="008402"/>
    <s v="0 "/>
    <s v="PROVISIÓN VACACIONES 2             "/>
    <s v="72292372    "/>
    <n v="73002"/>
    <d v="2024-05-31T00:00:00"/>
    <m/>
    <n v="0"/>
    <s v="24053101-6    "/>
    <s v="2024"/>
    <s v="05"/>
    <d v="2024-05-31T00:00:00"/>
  </r>
  <r>
    <s v="14"/>
    <s v="800"/>
    <s v="U901 "/>
    <s v="01 "/>
    <s v="171"/>
    <s v="32433     "/>
    <s v="0           "/>
    <s v="0           "/>
    <s v="0           "/>
    <s v="0           "/>
    <s v="0           "/>
    <s v="0           "/>
    <s v="0           "/>
    <x v="0"/>
    <s v="72292372       "/>
    <n v="592833"/>
    <n v="0"/>
    <n v="592833"/>
    <s v="008412"/>
    <s v="0 "/>
    <s v="PROVISIÓN CESANTÍAS 2         "/>
    <s v="72292372    "/>
    <n v="73002"/>
    <d v="2024-05-31T00:00:00"/>
    <m/>
    <n v="0"/>
    <s v="24053101-6    "/>
    <s v="2024"/>
    <s v="05"/>
    <d v="2024-05-31T00:00:00"/>
  </r>
  <r>
    <s v="14"/>
    <s v="800"/>
    <s v="U901 "/>
    <s v="01 "/>
    <s v="171"/>
    <s v="32433     "/>
    <s v="0           "/>
    <s v="0           "/>
    <s v="0           "/>
    <s v="0           "/>
    <s v="0           "/>
    <s v="0           "/>
    <s v="0           "/>
    <x v="1"/>
    <s v="72292372       "/>
    <n v="0"/>
    <n v="592833"/>
    <n v="-592833"/>
    <s v="008412"/>
    <s v="0 "/>
    <s v="PROVISIÓN CESANTÍAS 2         "/>
    <s v="72292372    "/>
    <n v="73002"/>
    <d v="2024-05-31T00:00:00"/>
    <m/>
    <n v="0"/>
    <s v="24053101-6    "/>
    <s v="2024"/>
    <s v="05"/>
    <d v="2024-05-31T00:00:00"/>
  </r>
  <r>
    <s v="14"/>
    <s v="800"/>
    <s v="U901 "/>
    <s v="01 "/>
    <s v="171"/>
    <s v="32433     "/>
    <s v="0           "/>
    <s v="0           "/>
    <s v="0           "/>
    <s v="0           "/>
    <s v="0           "/>
    <s v="0           "/>
    <s v="0           "/>
    <x v="4"/>
    <s v="72292372       "/>
    <n v="51034"/>
    <n v="0"/>
    <n v="51034"/>
    <s v="008415"/>
    <s v="0 "/>
    <s v="PROVISIÓN INTERESES CEST. 2                    "/>
    <s v="72292372    "/>
    <n v="73002"/>
    <d v="2024-05-31T00:00:00"/>
    <m/>
    <n v="0"/>
    <s v="24053101-6    "/>
    <s v="2024"/>
    <s v="05"/>
    <d v="2024-05-31T00:00:00"/>
  </r>
  <r>
    <s v="14"/>
    <s v="800"/>
    <s v="U901 "/>
    <s v="01 "/>
    <s v="171"/>
    <s v="32433     "/>
    <s v="0           "/>
    <s v="0           "/>
    <s v="0           "/>
    <s v="0           "/>
    <s v="0           "/>
    <s v="0           "/>
    <s v="0           "/>
    <x v="5"/>
    <s v="72292372       "/>
    <n v="0"/>
    <n v="51034"/>
    <n v="-51034"/>
    <s v="008415"/>
    <s v="0 "/>
    <s v="PROVISIÓN INTERESES CEST. 2                    "/>
    <s v="72292372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90401    "/>
    <s v="0           "/>
    <s v="0           "/>
    <s v="0           "/>
    <s v="0           "/>
    <s v="0           "/>
    <s v="0           "/>
    <s v="0           "/>
    <x v="7"/>
    <s v="79005187       "/>
    <n v="18278"/>
    <n v="0"/>
    <n v="18278"/>
    <s v="008415"/>
    <s v="0 "/>
    <s v="PROVISIÓN INTERESES CEST. 2                    "/>
    <s v="79005187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90401    "/>
    <s v="0           "/>
    <s v="0           "/>
    <s v="0           "/>
    <s v="0           "/>
    <s v="0           "/>
    <s v="0           "/>
    <s v="0           "/>
    <x v="5"/>
    <s v="79005187       "/>
    <n v="0"/>
    <n v="18278"/>
    <n v="-18278"/>
    <s v="008415"/>
    <s v="0 "/>
    <s v="PROVISIÓN INTERESES CEST. 2                    "/>
    <s v="79005187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90401    "/>
    <s v="0           "/>
    <s v="0           "/>
    <s v="0           "/>
    <s v="0           "/>
    <s v="0           "/>
    <s v="0           "/>
    <s v="0           "/>
    <x v="6"/>
    <s v="79005187       "/>
    <n v="200750"/>
    <n v="0"/>
    <n v="200750"/>
    <s v="008412"/>
    <s v="0 "/>
    <s v="PROVISIÓN CESANTÍAS 2         "/>
    <s v="79005187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90401    "/>
    <s v="0           "/>
    <s v="0           "/>
    <s v="0           "/>
    <s v="0           "/>
    <s v="0           "/>
    <s v="0           "/>
    <s v="0           "/>
    <x v="1"/>
    <s v="79005187       "/>
    <n v="0"/>
    <n v="200750"/>
    <n v="-200750"/>
    <s v="008412"/>
    <s v="0 "/>
    <s v="PROVISIÓN CESANTÍAS 2         "/>
    <s v="79005187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90401    "/>
    <s v="0           "/>
    <s v="0           "/>
    <s v="0           "/>
    <s v="0           "/>
    <s v="0           "/>
    <s v="0           "/>
    <s v="0           "/>
    <x v="8"/>
    <s v="79005187       "/>
    <n v="200750"/>
    <n v="0"/>
    <n v="200750"/>
    <s v="008407"/>
    <s v="0 "/>
    <s v="PROVISIÓN PRIMA SERVICIOS 2                   "/>
    <s v="79005187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90401    "/>
    <s v="0           "/>
    <s v="0           "/>
    <s v="0           "/>
    <s v="0           "/>
    <s v="0           "/>
    <s v="0           "/>
    <s v="0           "/>
    <x v="3"/>
    <s v="79005187       "/>
    <n v="0"/>
    <n v="200750"/>
    <n v="-200750"/>
    <s v="008407"/>
    <s v="0 "/>
    <s v="PROVISIÓN PRIMA SERVICIOS 2                   "/>
    <s v="79005187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90401    "/>
    <s v="0           "/>
    <s v="0           "/>
    <s v="0           "/>
    <s v="0           "/>
    <s v="0           "/>
    <s v="0           "/>
    <s v="0           "/>
    <x v="9"/>
    <s v="79005187       "/>
    <n v="88965"/>
    <n v="0"/>
    <n v="88965"/>
    <s v="008402"/>
    <s v="0 "/>
    <s v="PROVISIÓN VACACIONES 2             "/>
    <s v="79005187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90401    "/>
    <s v="0           "/>
    <s v="0           "/>
    <s v="0           "/>
    <s v="0           "/>
    <s v="0           "/>
    <s v="0           "/>
    <s v="0           "/>
    <x v="10"/>
    <s v="79005187       "/>
    <n v="0"/>
    <n v="88965"/>
    <n v="-88965"/>
    <s v="008402"/>
    <s v="0 "/>
    <s v="PROVISIÓN VACACIONES 2             "/>
    <s v="79005187  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11"/>
    <s v="79345839       "/>
    <n v="85236"/>
    <n v="0"/>
    <n v="85236"/>
    <s v="008402"/>
    <s v="0 "/>
    <s v="PROVISIÓN VACACIONES 2             "/>
    <s v="79345839  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10"/>
    <s v="79345839       "/>
    <n v="0"/>
    <n v="85236"/>
    <n v="-85236"/>
    <s v="008402"/>
    <s v="0 "/>
    <s v="PROVISIÓN VACACIONES 2             "/>
    <s v="79345839  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2"/>
    <s v="79345839       "/>
    <n v="209288"/>
    <n v="0"/>
    <n v="209288"/>
    <s v="008407"/>
    <s v="0 "/>
    <s v="PROVISIÓN PRIMA SERVICIOS 2                   "/>
    <s v="79345839  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3"/>
    <s v="79345839       "/>
    <n v="0"/>
    <n v="209288"/>
    <n v="-209288"/>
    <s v="008407"/>
    <s v="0 "/>
    <s v="PROVISIÓN PRIMA SERVICIOS 2                   "/>
    <s v="79345839  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0"/>
    <s v="79345839       "/>
    <n v="223872"/>
    <n v="0"/>
    <n v="223872"/>
    <s v="008412"/>
    <s v="0 "/>
    <s v="PROVISIÓN CESANTÍAS 2         "/>
    <s v="79345839  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1"/>
    <s v="79345839       "/>
    <n v="0"/>
    <n v="223872"/>
    <n v="-223872"/>
    <s v="008412"/>
    <s v="0 "/>
    <s v="PROVISIÓN CESANTÍAS 2         "/>
    <s v="79345839  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4"/>
    <s v="79345839       "/>
    <n v="19708"/>
    <n v="0"/>
    <n v="19708"/>
    <s v="008415"/>
    <s v="0 "/>
    <s v="PROVISIÓN INTERESES CEST. 2                    "/>
    <s v="79345839    "/>
    <n v="73002"/>
    <d v="2024-05-31T00:00:00"/>
    <m/>
    <n v="0"/>
    <s v="24053101-6    "/>
    <s v="2024"/>
    <s v="05"/>
    <d v="2024-05-31T00:00:00"/>
  </r>
  <r>
    <s v="14"/>
    <s v="800"/>
    <s v="U901 "/>
    <s v="01 "/>
    <s v="199"/>
    <s v="32735     "/>
    <s v="0           "/>
    <s v="0           "/>
    <s v="0           "/>
    <s v="0           "/>
    <s v="0           "/>
    <s v="0           "/>
    <s v="0           "/>
    <x v="5"/>
    <s v="79345839       "/>
    <n v="0"/>
    <n v="19708"/>
    <n v="-19708"/>
    <s v="008415"/>
    <s v="0 "/>
    <s v="PROVISIÓN INTERESES CEST. 2                    "/>
    <s v="79345839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231     "/>
    <s v="0           "/>
    <s v="0           "/>
    <s v="0           "/>
    <s v="0           "/>
    <s v="0           "/>
    <s v="0           "/>
    <s v="0           "/>
    <x v="4"/>
    <s v="79705956       "/>
    <n v="20989"/>
    <n v="0"/>
    <n v="20989"/>
    <s v="008415"/>
    <s v="0 "/>
    <s v="PROVISIÓN INTERESES CEST. 2                    "/>
    <s v="79705956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231     "/>
    <s v="0           "/>
    <s v="0           "/>
    <s v="0           "/>
    <s v="0           "/>
    <s v="0           "/>
    <s v="0           "/>
    <s v="0           "/>
    <x v="5"/>
    <s v="79705956       "/>
    <n v="0"/>
    <n v="20989"/>
    <n v="-20989"/>
    <s v="008415"/>
    <s v="0 "/>
    <s v="PROVISIÓN INTERESES CEST. 2                    "/>
    <s v="79705956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231     "/>
    <s v="0           "/>
    <s v="0           "/>
    <s v="0           "/>
    <s v="0           "/>
    <s v="0           "/>
    <s v="0           "/>
    <s v="0           "/>
    <x v="0"/>
    <s v="79705956       "/>
    <n v="221593"/>
    <n v="0"/>
    <n v="221593"/>
    <s v="008412"/>
    <s v="0 "/>
    <s v="PROVISIÓN CESANTÍAS 2         "/>
    <s v="79705956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231     "/>
    <s v="0           "/>
    <s v="0           "/>
    <s v="0           "/>
    <s v="0           "/>
    <s v="0           "/>
    <s v="0           "/>
    <s v="0           "/>
    <x v="1"/>
    <s v="79705956       "/>
    <n v="0"/>
    <n v="221593"/>
    <n v="-221593"/>
    <s v="008412"/>
    <s v="0 "/>
    <s v="PROVISIÓN CESANTÍAS 2         "/>
    <s v="79705956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231     "/>
    <s v="0           "/>
    <s v="0           "/>
    <s v="0           "/>
    <s v="0           "/>
    <s v="0           "/>
    <s v="0           "/>
    <s v="0           "/>
    <x v="2"/>
    <s v="79705956       "/>
    <n v="286800"/>
    <n v="0"/>
    <n v="286800"/>
    <s v="008407"/>
    <s v="0 "/>
    <s v="PROVISIÓN PRIMA SERVICIOS 2                   "/>
    <s v="79705956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231     "/>
    <s v="0           "/>
    <s v="0           "/>
    <s v="0           "/>
    <s v="0           "/>
    <s v="0           "/>
    <s v="0           "/>
    <s v="0           "/>
    <x v="3"/>
    <s v="79705956       "/>
    <n v="0"/>
    <n v="286800"/>
    <n v="-286800"/>
    <s v="008407"/>
    <s v="0 "/>
    <s v="PROVISIÓN PRIMA SERVICIOS 2                   "/>
    <s v="79705956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231     "/>
    <s v="0           "/>
    <s v="0           "/>
    <s v="0           "/>
    <s v="0           "/>
    <s v="0           "/>
    <s v="0           "/>
    <s v="0           "/>
    <x v="11"/>
    <s v="79705956       "/>
    <n v="0"/>
    <n v="3441"/>
    <n v="-3441"/>
    <s v="008402"/>
    <s v="0 "/>
    <s v="PROVISIÓN VACACIONES 2             "/>
    <s v="79705956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231     "/>
    <s v="0           "/>
    <s v="0           "/>
    <s v="0           "/>
    <s v="0           "/>
    <s v="0           "/>
    <s v="0           "/>
    <s v="0           "/>
    <x v="10"/>
    <s v="79705956       "/>
    <n v="3441"/>
    <n v="0"/>
    <n v="3441"/>
    <s v="008402"/>
    <s v="0 "/>
    <s v="PROVISIÓN VACACIONES 2             "/>
    <s v="79705956    "/>
    <n v="73002"/>
    <d v="2024-05-31T00:00:00"/>
    <m/>
    <n v="0"/>
    <s v="24053101-6    "/>
    <s v="2024"/>
    <s v="05"/>
    <d v="2024-05-31T00:00:00"/>
  </r>
  <r>
    <s v="14"/>
    <s v="800"/>
    <s v="U901 "/>
    <s v="01 "/>
    <s v="109"/>
    <s v="32231     "/>
    <s v="0           "/>
    <s v="0           "/>
    <s v="0           "/>
    <s v="0           "/>
    <s v="0           "/>
    <s v="0           "/>
    <s v="0           "/>
    <x v="11"/>
    <s v="8001970        "/>
    <n v="111384"/>
    <n v="0"/>
    <n v="111384"/>
    <s v="008402"/>
    <s v="0 "/>
    <s v="PROVISIÓN VACACIONES 2             "/>
    <s v="8001970     "/>
    <n v="73002"/>
    <d v="2024-05-31T00:00:00"/>
    <m/>
    <n v="0"/>
    <s v="24053101-6    "/>
    <s v="2024"/>
    <s v="05"/>
    <d v="2024-05-31T00:00:00"/>
  </r>
  <r>
    <s v="14"/>
    <s v="800"/>
    <s v="U901 "/>
    <s v="01 "/>
    <s v="109"/>
    <s v="32231     "/>
    <s v="0           "/>
    <s v="0           "/>
    <s v="0           "/>
    <s v="0           "/>
    <s v="0           "/>
    <s v="0           "/>
    <s v="0           "/>
    <x v="10"/>
    <s v="8001970        "/>
    <n v="0"/>
    <n v="111384"/>
    <n v="-111384"/>
    <s v="008402"/>
    <s v="0 "/>
    <s v="PROVISIÓN VACACIONES 2             "/>
    <s v="8001970     "/>
    <n v="73002"/>
    <d v="2024-05-31T00:00:00"/>
    <m/>
    <n v="0"/>
    <s v="24053101-6    "/>
    <s v="2024"/>
    <s v="05"/>
    <d v="2024-05-31T00:00:00"/>
  </r>
  <r>
    <s v="14"/>
    <s v="800"/>
    <s v="U901 "/>
    <s v="01 "/>
    <s v="109"/>
    <s v="32231     "/>
    <s v="0           "/>
    <s v="0           "/>
    <s v="0           "/>
    <s v="0           "/>
    <s v="0           "/>
    <s v="0           "/>
    <s v="0           "/>
    <x v="2"/>
    <s v="8001970        "/>
    <n v="229733"/>
    <n v="0"/>
    <n v="229733"/>
    <s v="008407"/>
    <s v="0 "/>
    <s v="PROVISIÓN PRIMA SERVICIOS 2                   "/>
    <s v="8001970     "/>
    <n v="73002"/>
    <d v="2024-05-31T00:00:00"/>
    <m/>
    <n v="0"/>
    <s v="24053101-6    "/>
    <s v="2024"/>
    <s v="05"/>
    <d v="2024-05-31T00:00:00"/>
  </r>
  <r>
    <s v="14"/>
    <s v="800"/>
    <s v="U901 "/>
    <s v="01 "/>
    <s v="109"/>
    <s v="32231     "/>
    <s v="0           "/>
    <s v="0           "/>
    <s v="0           "/>
    <s v="0           "/>
    <s v="0           "/>
    <s v="0           "/>
    <s v="0           "/>
    <x v="3"/>
    <s v="8001970        "/>
    <n v="0"/>
    <n v="229733"/>
    <n v="-229733"/>
    <s v="008407"/>
    <s v="0 "/>
    <s v="PROVISIÓN PRIMA SERVICIOS 2                   "/>
    <s v="8001970     "/>
    <n v="73002"/>
    <d v="2024-05-31T00:00:00"/>
    <m/>
    <n v="0"/>
    <s v="24053101-6    "/>
    <s v="2024"/>
    <s v="05"/>
    <d v="2024-05-31T00:00:00"/>
  </r>
  <r>
    <s v="14"/>
    <s v="800"/>
    <s v="U901 "/>
    <s v="01 "/>
    <s v="109"/>
    <s v="32231     "/>
    <s v="0           "/>
    <s v="0           "/>
    <s v="0           "/>
    <s v="0           "/>
    <s v="0           "/>
    <s v="0           "/>
    <s v="0           "/>
    <x v="0"/>
    <s v="8001970        "/>
    <n v="239284"/>
    <n v="0"/>
    <n v="239284"/>
    <s v="008412"/>
    <s v="0 "/>
    <s v="PROVISIÓN CESANTÍAS 2         "/>
    <s v="8001970     "/>
    <n v="73002"/>
    <d v="2024-05-31T00:00:00"/>
    <m/>
    <n v="0"/>
    <s v="24053101-6    "/>
    <s v="2024"/>
    <s v="05"/>
    <d v="2024-05-31T00:00:00"/>
  </r>
  <r>
    <s v="14"/>
    <s v="800"/>
    <s v="U901 "/>
    <s v="01 "/>
    <s v="109"/>
    <s v="32231     "/>
    <s v="0           "/>
    <s v="0           "/>
    <s v="0           "/>
    <s v="0           "/>
    <s v="0           "/>
    <s v="0           "/>
    <s v="0           "/>
    <x v="1"/>
    <s v="8001970        "/>
    <n v="0"/>
    <n v="239284"/>
    <n v="-239284"/>
    <s v="008412"/>
    <s v="0 "/>
    <s v="PROVISIÓN CESANTÍAS 2         "/>
    <s v="8001970     "/>
    <n v="73002"/>
    <d v="2024-05-31T00:00:00"/>
    <m/>
    <n v="0"/>
    <s v="24053101-6    "/>
    <s v="2024"/>
    <s v="05"/>
    <d v="2024-05-31T00:00:00"/>
  </r>
  <r>
    <s v="14"/>
    <s v="800"/>
    <s v="U901 "/>
    <s v="01 "/>
    <s v="109"/>
    <s v="32231     "/>
    <s v="0           "/>
    <s v="0           "/>
    <s v="0           "/>
    <s v="0           "/>
    <s v="0           "/>
    <s v="0           "/>
    <s v="0           "/>
    <x v="4"/>
    <s v="8001970        "/>
    <n v="21311"/>
    <n v="0"/>
    <n v="21311"/>
    <s v="008415"/>
    <s v="0 "/>
    <s v="PROVISIÓN INTERESES CEST. 2                    "/>
    <s v="8001970     "/>
    <n v="73002"/>
    <d v="2024-05-31T00:00:00"/>
    <m/>
    <n v="0"/>
    <s v="24053101-6    "/>
    <s v="2024"/>
    <s v="05"/>
    <d v="2024-05-31T00:00:00"/>
  </r>
  <r>
    <s v="14"/>
    <s v="800"/>
    <s v="U901 "/>
    <s v="01 "/>
    <s v="109"/>
    <s v="32231     "/>
    <s v="0           "/>
    <s v="0           "/>
    <s v="0           "/>
    <s v="0           "/>
    <s v="0           "/>
    <s v="0           "/>
    <s v="0           "/>
    <x v="5"/>
    <s v="8001970        "/>
    <n v="0"/>
    <n v="21311"/>
    <n v="-21311"/>
    <s v="008415"/>
    <s v="0 "/>
    <s v="PROVISIÓN INTERESES CEST. 2                    "/>
    <s v="8001970 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100201    "/>
    <s v="0           "/>
    <s v="0           "/>
    <s v="0           "/>
    <s v="0           "/>
    <s v="0           "/>
    <s v="0           "/>
    <s v="0           "/>
    <x v="7"/>
    <s v="80240304       "/>
    <n v="83862"/>
    <n v="0"/>
    <n v="83862"/>
    <s v="008415"/>
    <s v="0 "/>
    <s v="PROVISIÓN INTERESES CEST. 2                    "/>
    <s v="80240304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100201    "/>
    <s v="0           "/>
    <s v="0           "/>
    <s v="0           "/>
    <s v="0           "/>
    <s v="0           "/>
    <s v="0           "/>
    <s v="0           "/>
    <x v="5"/>
    <s v="80240304       "/>
    <n v="0"/>
    <n v="83862"/>
    <n v="-83862"/>
    <s v="008415"/>
    <s v="0 "/>
    <s v="PROVISIÓN INTERESES CEST. 2                    "/>
    <s v="80240304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100201    "/>
    <s v="0           "/>
    <s v="0           "/>
    <s v="0           "/>
    <s v="0           "/>
    <s v="0           "/>
    <s v="0           "/>
    <s v="0           "/>
    <x v="6"/>
    <s v="80240304       "/>
    <n v="974166"/>
    <n v="0"/>
    <n v="974166"/>
    <s v="008412"/>
    <s v="0 "/>
    <s v="PROVISIÓN CESANTÍAS 2         "/>
    <s v="80240304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100201    "/>
    <s v="0           "/>
    <s v="0           "/>
    <s v="0           "/>
    <s v="0           "/>
    <s v="0           "/>
    <s v="0           "/>
    <s v="0           "/>
    <x v="1"/>
    <s v="80240304       "/>
    <n v="0"/>
    <n v="974166"/>
    <n v="-974166"/>
    <s v="008412"/>
    <s v="0 "/>
    <s v="PROVISIÓN CESANTÍAS 2         "/>
    <s v="80240304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100201    "/>
    <s v="0           "/>
    <s v="0           "/>
    <s v="0           "/>
    <s v="0           "/>
    <s v="0           "/>
    <s v="0           "/>
    <s v="0           "/>
    <x v="8"/>
    <s v="80240304       "/>
    <n v="897916"/>
    <n v="0"/>
    <n v="897916"/>
    <s v="008407"/>
    <s v="0 "/>
    <s v="PROVISIÓN PRIMA SERVICIOS 2                   "/>
    <s v="80240304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100201    "/>
    <s v="0           "/>
    <s v="0           "/>
    <s v="0           "/>
    <s v="0           "/>
    <s v="0           "/>
    <s v="0           "/>
    <s v="0           "/>
    <x v="3"/>
    <s v="80240304       "/>
    <n v="0"/>
    <n v="897916"/>
    <n v="-897916"/>
    <s v="008407"/>
    <s v="0 "/>
    <s v="PROVISIÓN PRIMA SERVICIOS 2                   "/>
    <s v="80240304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100201    "/>
    <s v="0           "/>
    <s v="0           "/>
    <s v="0           "/>
    <s v="0           "/>
    <s v="0           "/>
    <s v="0           "/>
    <s v="0           "/>
    <x v="9"/>
    <s v="80240304       "/>
    <n v="448958"/>
    <n v="0"/>
    <n v="448958"/>
    <s v="008402"/>
    <s v="0 "/>
    <s v="PROVISIÓN VACACIONES 2             "/>
    <s v="80240304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100201    "/>
    <s v="0           "/>
    <s v="0           "/>
    <s v="0           "/>
    <s v="0           "/>
    <s v="0           "/>
    <s v="0           "/>
    <s v="0           "/>
    <x v="10"/>
    <s v="80240304       "/>
    <n v="0"/>
    <n v="448958"/>
    <n v="-448958"/>
    <s v="008402"/>
    <s v="0 "/>
    <s v="PROVISIÓN VACACIONES 2             "/>
    <s v="80240304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10601    "/>
    <s v="0           "/>
    <s v="0           "/>
    <s v="0           "/>
    <s v="0           "/>
    <s v="0           "/>
    <s v="0           "/>
    <s v="0           "/>
    <x v="9"/>
    <s v="80409726       "/>
    <n v="874625"/>
    <n v="0"/>
    <n v="874625"/>
    <s v="008402"/>
    <s v="0 "/>
    <s v="PROVISIÓN VACACIONES 2             "/>
    <s v="80409726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10601    "/>
    <s v="0           "/>
    <s v="0           "/>
    <s v="0           "/>
    <s v="0           "/>
    <s v="0           "/>
    <s v="0           "/>
    <s v="0           "/>
    <x v="10"/>
    <s v="80409726       "/>
    <n v="0"/>
    <n v="874625"/>
    <n v="-874625"/>
    <s v="008402"/>
    <s v="0 "/>
    <s v="PROVISIÓN VACACIONES 2             "/>
    <s v="80409726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10101    "/>
    <s v="0           "/>
    <s v="0           "/>
    <s v="0           "/>
    <s v="0           "/>
    <s v="0           "/>
    <s v="0           "/>
    <s v="0           "/>
    <x v="9"/>
    <s v="80500308       "/>
    <n v="92125"/>
    <n v="0"/>
    <n v="92125"/>
    <s v="008402"/>
    <s v="0 "/>
    <s v="PROVISIÓN VACACIONES 2             "/>
    <s v="80500308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10101    "/>
    <s v="0           "/>
    <s v="0           "/>
    <s v="0           "/>
    <s v="0           "/>
    <s v="0           "/>
    <s v="0           "/>
    <s v="0           "/>
    <x v="10"/>
    <s v="80500308       "/>
    <n v="0"/>
    <n v="92125"/>
    <n v="-92125"/>
    <s v="008402"/>
    <s v="0 "/>
    <s v="PROVISIÓN VACACIONES 2             "/>
    <s v="80500308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10101    "/>
    <s v="0           "/>
    <s v="0           "/>
    <s v="0           "/>
    <s v="0           "/>
    <s v="0           "/>
    <s v="0           "/>
    <s v="0           "/>
    <x v="8"/>
    <s v="80500308       "/>
    <n v="191974"/>
    <n v="0"/>
    <n v="191974"/>
    <s v="008407"/>
    <s v="0 "/>
    <s v="PROVISIÓN PRIMA SERVICIOS 2                   "/>
    <s v="80500308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10101    "/>
    <s v="0           "/>
    <s v="0           "/>
    <s v="0           "/>
    <s v="0           "/>
    <s v="0           "/>
    <s v="0           "/>
    <s v="0           "/>
    <x v="3"/>
    <s v="80500308       "/>
    <n v="0"/>
    <n v="191974"/>
    <n v="-191974"/>
    <s v="008407"/>
    <s v="0 "/>
    <s v="PROVISIÓN PRIMA SERVICIOS 2                   "/>
    <s v="80500308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10101    "/>
    <s v="0           "/>
    <s v="0           "/>
    <s v="0           "/>
    <s v="0           "/>
    <s v="0           "/>
    <s v="0           "/>
    <s v="0           "/>
    <x v="6"/>
    <s v="80500308       "/>
    <n v="206022"/>
    <n v="0"/>
    <n v="206022"/>
    <s v="008412"/>
    <s v="0 "/>
    <s v="PROVISIÓN CESANTÍAS 2         "/>
    <s v="80500308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10101    "/>
    <s v="0           "/>
    <s v="0           "/>
    <s v="0           "/>
    <s v="0           "/>
    <s v="0           "/>
    <s v="0           "/>
    <s v="0           "/>
    <x v="1"/>
    <s v="80500308       "/>
    <n v="0"/>
    <n v="206022"/>
    <n v="-206022"/>
    <s v="008412"/>
    <s v="0 "/>
    <s v="PROVISIÓN CESANTÍAS 2         "/>
    <s v="80500308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10101    "/>
    <s v="0           "/>
    <s v="0           "/>
    <s v="0           "/>
    <s v="0           "/>
    <s v="0           "/>
    <s v="0           "/>
    <s v="0           "/>
    <x v="7"/>
    <s v="80500308       "/>
    <n v="17300"/>
    <n v="0"/>
    <n v="17300"/>
    <s v="008415"/>
    <s v="0 "/>
    <s v="PROVISIÓN INTERESES CEST. 2                    "/>
    <s v="80500308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10101    "/>
    <s v="0           "/>
    <s v="0           "/>
    <s v="0           "/>
    <s v="0           "/>
    <s v="0           "/>
    <s v="0           "/>
    <s v="0           "/>
    <x v="5"/>
    <s v="80500308       "/>
    <n v="0"/>
    <n v="17300"/>
    <n v="-17300"/>
    <s v="008415"/>
    <s v="0 "/>
    <s v="PROVISIÓN INTERESES CEST. 2                    "/>
    <s v="80500308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2     "/>
    <s v="0           "/>
    <s v="0           "/>
    <s v="0           "/>
    <s v="0           "/>
    <s v="0           "/>
    <s v="0           "/>
    <s v="0           "/>
    <x v="4"/>
    <s v="80578822       "/>
    <n v="27166"/>
    <n v="0"/>
    <n v="27166"/>
    <s v="008415"/>
    <s v="0 "/>
    <s v="PROVISIÓN INTERESES CEST. 2                    "/>
    <s v="80578822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2     "/>
    <s v="0           "/>
    <s v="0           "/>
    <s v="0           "/>
    <s v="0           "/>
    <s v="0           "/>
    <s v="0           "/>
    <s v="0           "/>
    <x v="5"/>
    <s v="80578822       "/>
    <n v="0"/>
    <n v="27166"/>
    <n v="-27166"/>
    <s v="008415"/>
    <s v="0 "/>
    <s v="PROVISIÓN INTERESES CEST. 2                    "/>
    <s v="80578822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2     "/>
    <s v="0           "/>
    <s v="0           "/>
    <s v="0           "/>
    <s v="0           "/>
    <s v="0           "/>
    <s v="0           "/>
    <s v="0           "/>
    <x v="0"/>
    <s v="80578822       "/>
    <n v="328869"/>
    <n v="0"/>
    <n v="328869"/>
    <s v="008412"/>
    <s v="0 "/>
    <s v="PROVISIÓN CESANTÍAS 2         "/>
    <s v="80578822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2     "/>
    <s v="0           "/>
    <s v="0           "/>
    <s v="0           "/>
    <s v="0           "/>
    <s v="0           "/>
    <s v="0           "/>
    <s v="0           "/>
    <x v="1"/>
    <s v="80578822       "/>
    <n v="0"/>
    <n v="328869"/>
    <n v="-328869"/>
    <s v="008412"/>
    <s v="0 "/>
    <s v="PROVISIÓN CESANTÍAS 2         "/>
    <s v="80578822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2     "/>
    <s v="0           "/>
    <s v="0           "/>
    <s v="0           "/>
    <s v="0           "/>
    <s v="0           "/>
    <s v="0           "/>
    <s v="0           "/>
    <x v="11"/>
    <s v="80578822       "/>
    <n v="0"/>
    <n v="112914"/>
    <n v="-112914"/>
    <s v="008402"/>
    <s v="0 "/>
    <s v="PROVISIÓN VACACIONES 2             "/>
    <s v="80578822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2     "/>
    <s v="0           "/>
    <s v="0           "/>
    <s v="0           "/>
    <s v="0           "/>
    <s v="0           "/>
    <s v="0           "/>
    <s v="0           "/>
    <x v="10"/>
    <s v="80578822       "/>
    <n v="112914"/>
    <n v="0"/>
    <n v="112914"/>
    <s v="008402"/>
    <s v="0 "/>
    <s v="PROVISIÓN VACACIONES 2             "/>
    <s v="80578822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2     "/>
    <s v="0           "/>
    <s v="0           "/>
    <s v="0           "/>
    <s v="0           "/>
    <s v="0           "/>
    <s v="0           "/>
    <s v="0           "/>
    <x v="2"/>
    <s v="80578822       "/>
    <n v="418571"/>
    <n v="0"/>
    <n v="418571"/>
    <s v="008407"/>
    <s v="0 "/>
    <s v="PROVISIÓN PRIMA SERVICIOS 2                   "/>
    <s v="80578822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2     "/>
    <s v="0           "/>
    <s v="0           "/>
    <s v="0           "/>
    <s v="0           "/>
    <s v="0           "/>
    <s v="0           "/>
    <s v="0           "/>
    <x v="3"/>
    <s v="80578822       "/>
    <n v="0"/>
    <n v="418571"/>
    <n v="-418571"/>
    <s v="008407"/>
    <s v="0 "/>
    <s v="PROVISIÓN PRIMA SERVICIOS 2                   "/>
    <s v="80578822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2     "/>
    <s v="0           "/>
    <s v="0           "/>
    <s v="0           "/>
    <s v="0           "/>
    <s v="0           "/>
    <s v="0           "/>
    <s v="0           "/>
    <x v="11"/>
    <s v="80794684       "/>
    <n v="291667"/>
    <n v="0"/>
    <n v="291667"/>
    <s v="008402"/>
    <s v="0 "/>
    <s v="PROVISIÓN VACACIONES 2             "/>
    <s v="80794684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2     "/>
    <s v="0           "/>
    <s v="0           "/>
    <s v="0           "/>
    <s v="0           "/>
    <s v="0           "/>
    <s v="0           "/>
    <s v="0           "/>
    <x v="10"/>
    <s v="80794684       "/>
    <n v="0"/>
    <n v="291667"/>
    <n v="-291667"/>
    <s v="008402"/>
    <s v="0 "/>
    <s v="PROVISIÓN VACACIONES 2             "/>
    <s v="80794684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2     "/>
    <s v="0           "/>
    <s v="0           "/>
    <s v="0           "/>
    <s v="0           "/>
    <s v="0           "/>
    <s v="0           "/>
    <s v="0           "/>
    <x v="0"/>
    <s v="80794684       "/>
    <n v="583333"/>
    <n v="0"/>
    <n v="583333"/>
    <s v="008412"/>
    <s v="0 "/>
    <s v="PROVISIÓN CESANTÍAS 2         "/>
    <s v="80794684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2     "/>
    <s v="0           "/>
    <s v="0           "/>
    <s v="0           "/>
    <s v="0           "/>
    <s v="0           "/>
    <s v="0           "/>
    <s v="0           "/>
    <x v="1"/>
    <s v="80794684       "/>
    <n v="0"/>
    <n v="583333"/>
    <n v="-583333"/>
    <s v="008412"/>
    <s v="0 "/>
    <s v="PROVISIÓN CESANTÍAS 2         "/>
    <s v="80794684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2     "/>
    <s v="0           "/>
    <s v="0           "/>
    <s v="0           "/>
    <s v="0           "/>
    <s v="0           "/>
    <s v="0           "/>
    <s v="0           "/>
    <x v="2"/>
    <s v="80794684       "/>
    <n v="583333"/>
    <n v="0"/>
    <n v="583333"/>
    <s v="008407"/>
    <s v="0 "/>
    <s v="PROVISIÓN PRIMA SERVICIOS 2                   "/>
    <s v="80794684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2     "/>
    <s v="0           "/>
    <s v="0           "/>
    <s v="0           "/>
    <s v="0           "/>
    <s v="0           "/>
    <s v="0           "/>
    <s v="0           "/>
    <x v="3"/>
    <s v="80794684       "/>
    <n v="0"/>
    <n v="583333"/>
    <n v="-583333"/>
    <s v="008407"/>
    <s v="0 "/>
    <s v="PROVISIÓN PRIMA SERVICIOS 2                   "/>
    <s v="80794684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2     "/>
    <s v="0           "/>
    <s v="0           "/>
    <s v="0           "/>
    <s v="0           "/>
    <s v="0           "/>
    <s v="0           "/>
    <s v="0           "/>
    <x v="4"/>
    <s v="80794684       "/>
    <n v="46667"/>
    <n v="0"/>
    <n v="46667"/>
    <s v="008415"/>
    <s v="0 "/>
    <s v="PROVISIÓN INTERESES CEST. 2                    "/>
    <s v="80794684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2     "/>
    <s v="0           "/>
    <s v="0           "/>
    <s v="0           "/>
    <s v="0           "/>
    <s v="0           "/>
    <s v="0           "/>
    <s v="0           "/>
    <x v="5"/>
    <s v="80794684       "/>
    <n v="0"/>
    <n v="46667"/>
    <n v="-46667"/>
    <s v="008415"/>
    <s v="0 "/>
    <s v="PROVISIÓN INTERESES CEST. 2                    "/>
    <s v="80794684    "/>
    <n v="73002"/>
    <d v="2024-05-31T00:00:00"/>
    <m/>
    <n v="0"/>
    <s v="24053101-6    "/>
    <s v="2024"/>
    <s v="05"/>
    <d v="2024-05-31T00:00:00"/>
  </r>
  <r>
    <s v="14"/>
    <s v="800"/>
    <s v="U901 "/>
    <s v="01 "/>
    <s v="103"/>
    <s v="32231     "/>
    <s v="0           "/>
    <s v="0           "/>
    <s v="0           "/>
    <s v="0           "/>
    <s v="0           "/>
    <s v="0           "/>
    <s v="0           "/>
    <x v="4"/>
    <s v="86072719       "/>
    <n v="25607"/>
    <n v="0"/>
    <n v="25607"/>
    <s v="008415"/>
    <s v="0 "/>
    <s v="PROVISIÓN INTERESES CEST. 2                    "/>
    <s v="86072719    "/>
    <n v="73002"/>
    <d v="2024-05-31T00:00:00"/>
    <m/>
    <n v="0"/>
    <s v="24053101-6    "/>
    <s v="2024"/>
    <s v="05"/>
    <d v="2024-05-31T00:00:00"/>
  </r>
  <r>
    <s v="14"/>
    <s v="800"/>
    <s v="U901 "/>
    <s v="01 "/>
    <s v="103"/>
    <s v="32231     "/>
    <s v="0           "/>
    <s v="0           "/>
    <s v="0           "/>
    <s v="0           "/>
    <s v="0           "/>
    <s v="0           "/>
    <s v="0           "/>
    <x v="5"/>
    <s v="86072719       "/>
    <n v="0"/>
    <n v="25607"/>
    <n v="-25607"/>
    <s v="008415"/>
    <s v="0 "/>
    <s v="PROVISIÓN INTERESES CEST. 2                    "/>
    <s v="86072719    "/>
    <n v="73002"/>
    <d v="2024-05-31T00:00:00"/>
    <m/>
    <n v="0"/>
    <s v="24053101-6    "/>
    <s v="2024"/>
    <s v="05"/>
    <d v="2024-05-31T00:00:00"/>
  </r>
  <r>
    <s v="14"/>
    <s v="800"/>
    <s v="U901 "/>
    <s v="01 "/>
    <s v="103"/>
    <s v="32231     "/>
    <s v="0           "/>
    <s v="0           "/>
    <s v="0           "/>
    <s v="0           "/>
    <s v="0           "/>
    <s v="0           "/>
    <s v="0           "/>
    <x v="2"/>
    <s v="86072719       "/>
    <n v="290043"/>
    <n v="0"/>
    <n v="290043"/>
    <s v="008407"/>
    <s v="0 "/>
    <s v="PROVISIÓN PRIMA SERVICIOS 2                   "/>
    <s v="86072719    "/>
    <n v="73002"/>
    <d v="2024-05-31T00:00:00"/>
    <m/>
    <n v="0"/>
    <s v="24053101-6    "/>
    <s v="2024"/>
    <s v="05"/>
    <d v="2024-05-31T00:00:00"/>
  </r>
  <r>
    <s v="14"/>
    <s v="800"/>
    <s v="U901 "/>
    <s v="01 "/>
    <s v="103"/>
    <s v="32231     "/>
    <s v="0           "/>
    <s v="0           "/>
    <s v="0           "/>
    <s v="0           "/>
    <s v="0           "/>
    <s v="0           "/>
    <s v="0           "/>
    <x v="3"/>
    <s v="86072719       "/>
    <n v="0"/>
    <n v="290043"/>
    <n v="-290043"/>
    <s v="008407"/>
    <s v="0 "/>
    <s v="PROVISIÓN PRIMA SERVICIOS 2                   "/>
    <s v="86072719    "/>
    <n v="73002"/>
    <d v="2024-05-31T00:00:00"/>
    <m/>
    <n v="0"/>
    <s v="24053101-6    "/>
    <s v="2024"/>
    <s v="05"/>
    <d v="2024-05-31T00:00:00"/>
  </r>
  <r>
    <s v="14"/>
    <s v="800"/>
    <s v="U901 "/>
    <s v="01 "/>
    <s v="103"/>
    <s v="32231     "/>
    <s v="0           "/>
    <s v="0           "/>
    <s v="0           "/>
    <s v="0           "/>
    <s v="0           "/>
    <s v="0           "/>
    <s v="0           "/>
    <x v="0"/>
    <s v="86072719       "/>
    <n v="284689"/>
    <n v="0"/>
    <n v="284689"/>
    <s v="008412"/>
    <s v="0 "/>
    <s v="PROVISIÓN CESANTÍAS 2         "/>
    <s v="86072719    "/>
    <n v="73002"/>
    <d v="2024-05-31T00:00:00"/>
    <m/>
    <n v="0"/>
    <s v="24053101-6    "/>
    <s v="2024"/>
    <s v="05"/>
    <d v="2024-05-31T00:00:00"/>
  </r>
  <r>
    <s v="14"/>
    <s v="800"/>
    <s v="U901 "/>
    <s v="01 "/>
    <s v="103"/>
    <s v="32231     "/>
    <s v="0           "/>
    <s v="0           "/>
    <s v="0           "/>
    <s v="0           "/>
    <s v="0           "/>
    <s v="0           "/>
    <s v="0           "/>
    <x v="1"/>
    <s v="86072719       "/>
    <n v="0"/>
    <n v="284689"/>
    <n v="-284689"/>
    <s v="008412"/>
    <s v="0 "/>
    <s v="PROVISIÓN CESANTÍAS 2         "/>
    <s v="86072719    "/>
    <n v="73002"/>
    <d v="2024-05-31T00:00:00"/>
    <m/>
    <n v="0"/>
    <s v="24053101-6    "/>
    <s v="2024"/>
    <s v="05"/>
    <d v="2024-05-31T00:00:00"/>
  </r>
  <r>
    <s v="14"/>
    <s v="800"/>
    <s v="U901 "/>
    <s v="01 "/>
    <s v="103"/>
    <s v="32231     "/>
    <s v="0           "/>
    <s v="0           "/>
    <s v="0           "/>
    <s v="0           "/>
    <s v="0           "/>
    <s v="0           "/>
    <s v="0           "/>
    <x v="11"/>
    <s v="86072719       "/>
    <n v="141374"/>
    <n v="0"/>
    <n v="141374"/>
    <s v="008402"/>
    <s v="0 "/>
    <s v="PROVISIÓN VACACIONES 2             "/>
    <s v="86072719    "/>
    <n v="73002"/>
    <d v="2024-05-31T00:00:00"/>
    <m/>
    <n v="0"/>
    <s v="24053101-6    "/>
    <s v="2024"/>
    <s v="05"/>
    <d v="2024-05-31T00:00:00"/>
  </r>
  <r>
    <s v="14"/>
    <s v="800"/>
    <s v="U901 "/>
    <s v="01 "/>
    <s v="103"/>
    <s v="32231     "/>
    <s v="0           "/>
    <s v="0           "/>
    <s v="0           "/>
    <s v="0           "/>
    <s v="0           "/>
    <s v="0           "/>
    <s v="0           "/>
    <x v="10"/>
    <s v="86072719       "/>
    <n v="0"/>
    <n v="141374"/>
    <n v="-141374"/>
    <s v="008402"/>
    <s v="0 "/>
    <s v="PROVISIÓN VACACIONES 2             "/>
    <s v="86072719    "/>
    <n v="73002"/>
    <d v="2024-05-31T00:00:00"/>
    <m/>
    <n v="0"/>
    <s v="24053101-6    "/>
    <s v="2024"/>
    <s v="05"/>
    <d v="2024-05-31T00:00:00"/>
  </r>
  <r>
    <s v="14"/>
    <s v="800"/>
    <s v="U901 "/>
    <s v="01 "/>
    <s v="103"/>
    <s v="32332     "/>
    <s v="0           "/>
    <s v="0           "/>
    <s v="0           "/>
    <s v="0           "/>
    <s v="0           "/>
    <s v="0           "/>
    <s v="0           "/>
    <x v="2"/>
    <s v="93135357       "/>
    <n v="130223"/>
    <n v="0"/>
    <n v="130223"/>
    <s v="008407"/>
    <s v="0 "/>
    <s v="PROVISIÓN PRIMA SERVICIOS 2                   "/>
    <s v="93135357    "/>
    <n v="73002"/>
    <d v="2024-05-31T00:00:00"/>
    <m/>
    <n v="0"/>
    <s v="24053101-6    "/>
    <s v="2024"/>
    <s v="05"/>
    <d v="2024-05-31T00:00:00"/>
  </r>
  <r>
    <s v="14"/>
    <s v="800"/>
    <s v="U901 "/>
    <s v="01 "/>
    <s v="103"/>
    <s v="32332     "/>
    <s v="0           "/>
    <s v="0           "/>
    <s v="0           "/>
    <s v="0           "/>
    <s v="0           "/>
    <s v="0           "/>
    <s v="0           "/>
    <x v="3"/>
    <s v="93135357       "/>
    <n v="0"/>
    <n v="130223"/>
    <n v="-130223"/>
    <s v="008407"/>
    <s v="0 "/>
    <s v="PROVISIÓN PRIMA SERVICIOS 2                   "/>
    <s v="93135357    "/>
    <n v="73002"/>
    <d v="2024-05-31T00:00:00"/>
    <m/>
    <n v="0"/>
    <s v="24053101-6    "/>
    <s v="2024"/>
    <s v="05"/>
    <d v="2024-05-31T00:00:00"/>
  </r>
  <r>
    <s v="14"/>
    <s v="800"/>
    <s v="U901 "/>
    <s v="01 "/>
    <s v="103"/>
    <s v="32332     "/>
    <s v="0           "/>
    <s v="0           "/>
    <s v="0           "/>
    <s v="0           "/>
    <s v="0           "/>
    <s v="0           "/>
    <s v="0           "/>
    <x v="11"/>
    <s v="93135357       "/>
    <n v="60504"/>
    <n v="0"/>
    <n v="60504"/>
    <s v="008402"/>
    <s v="0 "/>
    <s v="PROVISIÓN VACACIONES 2             "/>
    <s v="93135357    "/>
    <n v="73002"/>
    <d v="2024-05-31T00:00:00"/>
    <m/>
    <n v="0"/>
    <s v="24053101-6    "/>
    <s v="2024"/>
    <s v="05"/>
    <d v="2024-05-31T00:00:00"/>
  </r>
  <r>
    <s v="14"/>
    <s v="800"/>
    <s v="U901 "/>
    <s v="01 "/>
    <s v="103"/>
    <s v="32332     "/>
    <s v="0           "/>
    <s v="0           "/>
    <s v="0           "/>
    <s v="0           "/>
    <s v="0           "/>
    <s v="0           "/>
    <s v="0           "/>
    <x v="10"/>
    <s v="93135357       "/>
    <n v="0"/>
    <n v="60504"/>
    <n v="-60504"/>
    <s v="008402"/>
    <s v="0 "/>
    <s v="PROVISIÓN VACACIONES 2             "/>
    <s v="93135357    "/>
    <n v="73002"/>
    <d v="2024-05-31T00:00:00"/>
    <m/>
    <n v="0"/>
    <s v="24053101-6    "/>
    <s v="2024"/>
    <s v="05"/>
    <d v="2024-05-31T00:00:00"/>
  </r>
  <r>
    <s v="14"/>
    <s v="800"/>
    <s v="U901 "/>
    <s v="01 "/>
    <s v="103"/>
    <s v="32332     "/>
    <s v="0           "/>
    <s v="0           "/>
    <s v="0           "/>
    <s v="0           "/>
    <s v="0           "/>
    <s v="0           "/>
    <s v="0           "/>
    <x v="0"/>
    <s v="93135357       "/>
    <n v="130223"/>
    <n v="0"/>
    <n v="130223"/>
    <s v="008412"/>
    <s v="0 "/>
    <s v="PROVISIÓN CESANTÍAS 2         "/>
    <s v="93135357    "/>
    <n v="73002"/>
    <d v="2024-05-31T00:00:00"/>
    <m/>
    <n v="0"/>
    <s v="24053101-6    "/>
    <s v="2024"/>
    <s v="05"/>
    <d v="2024-05-31T00:00:00"/>
  </r>
  <r>
    <s v="14"/>
    <s v="800"/>
    <s v="U901 "/>
    <s v="01 "/>
    <s v="103"/>
    <s v="32332     "/>
    <s v="0           "/>
    <s v="0           "/>
    <s v="0           "/>
    <s v="0           "/>
    <s v="0           "/>
    <s v="0           "/>
    <s v="0           "/>
    <x v="1"/>
    <s v="93135357       "/>
    <n v="0"/>
    <n v="130223"/>
    <n v="-130223"/>
    <s v="008412"/>
    <s v="0 "/>
    <s v="PROVISIÓN CESANTÍAS 2         "/>
    <s v="93135357    "/>
    <n v="73002"/>
    <d v="2024-05-31T00:00:00"/>
    <m/>
    <n v="0"/>
    <s v="24053101-6    "/>
    <s v="2024"/>
    <s v="05"/>
    <d v="2024-05-31T00:00:00"/>
  </r>
  <r>
    <s v="14"/>
    <s v="800"/>
    <s v="U901 "/>
    <s v="01 "/>
    <s v="103"/>
    <s v="32332     "/>
    <s v="0           "/>
    <s v="0           "/>
    <s v="0           "/>
    <s v="0           "/>
    <s v="0           "/>
    <s v="0           "/>
    <s v="0           "/>
    <x v="4"/>
    <s v="93135357       "/>
    <n v="12383"/>
    <n v="0"/>
    <n v="12383"/>
    <s v="008415"/>
    <s v="0 "/>
    <s v="PROVISIÓN INTERESES CEST. 2                    "/>
    <s v="93135357    "/>
    <n v="73002"/>
    <d v="2024-05-31T00:00:00"/>
    <m/>
    <n v="0"/>
    <s v="24053101-6    "/>
    <s v="2024"/>
    <s v="05"/>
    <d v="2024-05-31T00:00:00"/>
  </r>
  <r>
    <s v="14"/>
    <s v="800"/>
    <s v="U901 "/>
    <s v="01 "/>
    <s v="103"/>
    <s v="32332     "/>
    <s v="0           "/>
    <s v="0           "/>
    <s v="0           "/>
    <s v="0           "/>
    <s v="0           "/>
    <s v="0           "/>
    <s v="0           "/>
    <x v="5"/>
    <s v="93135357       "/>
    <n v="0"/>
    <n v="12383"/>
    <n v="-12383"/>
    <s v="008415"/>
    <s v="0 "/>
    <s v="PROVISIÓN INTERESES CEST. 2                    "/>
    <s v="93135357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6     "/>
    <s v="0           "/>
    <s v="0           "/>
    <s v="0           "/>
    <s v="0           "/>
    <s v="0           "/>
    <s v="0           "/>
    <s v="0           "/>
    <x v="4"/>
    <s v="98553975       "/>
    <n v="106316"/>
    <n v="0"/>
    <n v="106316"/>
    <s v="008415"/>
    <s v="0 "/>
    <s v="PROVISIÓN INTERESES CEST. 2                    "/>
    <s v="98553975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6     "/>
    <s v="0           "/>
    <s v="0           "/>
    <s v="0           "/>
    <s v="0           "/>
    <s v="0           "/>
    <s v="0           "/>
    <s v="0           "/>
    <x v="5"/>
    <s v="98553975       "/>
    <n v="0"/>
    <n v="106316"/>
    <n v="-106316"/>
    <s v="008415"/>
    <s v="0 "/>
    <s v="PROVISIÓN INTERESES CEST. 2                    "/>
    <s v="98553975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6     "/>
    <s v="0           "/>
    <s v="0           "/>
    <s v="0           "/>
    <s v="0           "/>
    <s v="0           "/>
    <s v="0           "/>
    <s v="0           "/>
    <x v="0"/>
    <s v="98553975       "/>
    <n v="1235000"/>
    <n v="0"/>
    <n v="1235000"/>
    <s v="008412"/>
    <s v="0 "/>
    <s v="PROVISIÓN CESANTÍAS 2         "/>
    <s v="98553975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6     "/>
    <s v="0           "/>
    <s v="0           "/>
    <s v="0           "/>
    <s v="0           "/>
    <s v="0           "/>
    <s v="0           "/>
    <s v="0           "/>
    <x v="1"/>
    <s v="98553975       "/>
    <n v="0"/>
    <n v="1235000"/>
    <n v="-1235000"/>
    <s v="008412"/>
    <s v="0 "/>
    <s v="PROVISIÓN CESANTÍAS 2         "/>
    <s v="98553975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6     "/>
    <s v="0           "/>
    <s v="0           "/>
    <s v="0           "/>
    <s v="0           "/>
    <s v="0           "/>
    <s v="0           "/>
    <s v="0           "/>
    <x v="11"/>
    <s v="98553975       "/>
    <n v="569167"/>
    <n v="0"/>
    <n v="569167"/>
    <s v="008402"/>
    <s v="0 "/>
    <s v="PROVISIÓN VACACIONES 2             "/>
    <s v="98553975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6     "/>
    <s v="0           "/>
    <s v="0           "/>
    <s v="0           "/>
    <s v="0           "/>
    <s v="0           "/>
    <s v="0           "/>
    <s v="0           "/>
    <x v="10"/>
    <s v="98553975       "/>
    <n v="0"/>
    <n v="569167"/>
    <n v="-569167"/>
    <s v="008402"/>
    <s v="0 "/>
    <s v="PROVISIÓN VACACIONES 2             "/>
    <s v="98553975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6     "/>
    <s v="0           "/>
    <s v="0           "/>
    <s v="0           "/>
    <s v="0           "/>
    <s v="0           "/>
    <s v="0           "/>
    <s v="0           "/>
    <x v="2"/>
    <s v="98553975       "/>
    <n v="1138333"/>
    <n v="0"/>
    <n v="1138333"/>
    <s v="008407"/>
    <s v="0 "/>
    <s v="PROVISIÓN PRIMA SERVICIOS 2                   "/>
    <s v="98553975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6     "/>
    <s v="0           "/>
    <s v="0           "/>
    <s v="0           "/>
    <s v="0           "/>
    <s v="0           "/>
    <s v="0           "/>
    <s v="0           "/>
    <x v="3"/>
    <s v="98553975       "/>
    <n v="0"/>
    <n v="1138333"/>
    <n v="-1138333"/>
    <s v="008407"/>
    <s v="0 "/>
    <s v="PROVISIÓN PRIMA SERVICIOS 2                   "/>
    <s v="98553975  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231     "/>
    <s v="0           "/>
    <s v="0           "/>
    <s v="0           "/>
    <s v="0           "/>
    <s v="0           "/>
    <s v="0           "/>
    <s v="0           "/>
    <x v="4"/>
    <s v="1069175725     "/>
    <n v="27061"/>
    <n v="0"/>
    <n v="27061"/>
    <s v="008415"/>
    <s v="0 "/>
    <s v="PROVISIÓN INTERESES CEST. 2                    "/>
    <s v="1069175725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231     "/>
    <s v="0           "/>
    <s v="0           "/>
    <s v="0           "/>
    <s v="0           "/>
    <s v="0           "/>
    <s v="0           "/>
    <s v="0           "/>
    <x v="5"/>
    <s v="1069175725     "/>
    <n v="0"/>
    <n v="27061"/>
    <n v="-27061"/>
    <s v="008415"/>
    <s v="0 "/>
    <s v="PROVISIÓN INTERESES CEST. 2                    "/>
    <s v="1069175725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231     "/>
    <s v="0           "/>
    <s v="0           "/>
    <s v="0           "/>
    <s v="0           "/>
    <s v="0           "/>
    <s v="0           "/>
    <s v="0           "/>
    <x v="0"/>
    <s v="1069175725     "/>
    <n v="304625"/>
    <n v="0"/>
    <n v="304625"/>
    <s v="008412"/>
    <s v="0 "/>
    <s v="PROVISIÓN CESANTÍAS 2         "/>
    <s v="1069175725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231     "/>
    <s v="0           "/>
    <s v="0           "/>
    <s v="0           "/>
    <s v="0           "/>
    <s v="0           "/>
    <s v="0           "/>
    <s v="0           "/>
    <x v="1"/>
    <s v="1069175725     "/>
    <n v="0"/>
    <n v="304625"/>
    <n v="-304625"/>
    <s v="008412"/>
    <s v="0 "/>
    <s v="PROVISIÓN CESANTÍAS 2         "/>
    <s v="1069175725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231     "/>
    <s v="0           "/>
    <s v="0           "/>
    <s v="0           "/>
    <s v="0           "/>
    <s v="0           "/>
    <s v="0           "/>
    <s v="0           "/>
    <x v="11"/>
    <s v="1069175725     "/>
    <n v="169935"/>
    <n v="0"/>
    <n v="169935"/>
    <s v="008402"/>
    <s v="0 "/>
    <s v="PROVISIÓN VACACIONES 2             "/>
    <s v="1069175725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231     "/>
    <s v="0           "/>
    <s v="0           "/>
    <s v="0           "/>
    <s v="0           "/>
    <s v="0           "/>
    <s v="0           "/>
    <s v="0           "/>
    <x v="10"/>
    <s v="1069175725     "/>
    <n v="0"/>
    <n v="169935"/>
    <n v="-169935"/>
    <s v="008402"/>
    <s v="0 "/>
    <s v="PROVISIÓN VACACIONES 2             "/>
    <s v="1069175725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231     "/>
    <s v="0           "/>
    <s v="0           "/>
    <s v="0           "/>
    <s v="0           "/>
    <s v="0           "/>
    <s v="0           "/>
    <s v="0           "/>
    <x v="2"/>
    <s v="1069175725     "/>
    <n v="290042"/>
    <n v="0"/>
    <n v="290042"/>
    <s v="008407"/>
    <s v="0 "/>
    <s v="PROVISIÓN PRIMA SERVICIOS 2                   "/>
    <s v="1069175725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231     "/>
    <s v="0           "/>
    <s v="0           "/>
    <s v="0           "/>
    <s v="0           "/>
    <s v="0           "/>
    <s v="0           "/>
    <s v="0           "/>
    <x v="3"/>
    <s v="1069175725     "/>
    <n v="0"/>
    <n v="290042"/>
    <n v="-290042"/>
    <s v="008407"/>
    <s v="0 "/>
    <s v="PROVISIÓN PRIMA SERVICIOS 2                   "/>
    <s v="1069175725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231     "/>
    <s v="0           "/>
    <s v="0           "/>
    <s v="0           "/>
    <s v="0           "/>
    <s v="0           "/>
    <s v="0           "/>
    <s v="0           "/>
    <x v="11"/>
    <s v="1069178413     "/>
    <n v="138271"/>
    <n v="0"/>
    <n v="138271"/>
    <s v="008402"/>
    <s v="0 "/>
    <s v="PROVISIÓN VACACIONES 2             "/>
    <s v="1069178413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231     "/>
    <s v="0           "/>
    <s v="0           "/>
    <s v="0           "/>
    <s v="0           "/>
    <s v="0           "/>
    <s v="0           "/>
    <s v="0           "/>
    <x v="10"/>
    <s v="1069178413     "/>
    <n v="0"/>
    <n v="138271"/>
    <n v="-138271"/>
    <s v="008402"/>
    <s v="0 "/>
    <s v="PROVISIÓN VACACIONES 2             "/>
    <s v="1069178413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231     "/>
    <s v="0           "/>
    <s v="0           "/>
    <s v="0           "/>
    <s v="0           "/>
    <s v="0           "/>
    <s v="0           "/>
    <s v="0           "/>
    <x v="2"/>
    <s v="1069178413     "/>
    <n v="290043"/>
    <n v="0"/>
    <n v="290043"/>
    <s v="008407"/>
    <s v="0 "/>
    <s v="PROVISIÓN PRIMA SERVICIOS 2                   "/>
    <s v="1069178413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231     "/>
    <s v="0           "/>
    <s v="0           "/>
    <s v="0           "/>
    <s v="0           "/>
    <s v="0           "/>
    <s v="0           "/>
    <s v="0           "/>
    <x v="3"/>
    <s v="1069178413     "/>
    <n v="0"/>
    <n v="290043"/>
    <n v="-290043"/>
    <s v="008407"/>
    <s v="0 "/>
    <s v="PROVISIÓN PRIMA SERVICIOS 2                   "/>
    <s v="1069178413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231     "/>
    <s v="0           "/>
    <s v="0           "/>
    <s v="0           "/>
    <s v="0           "/>
    <s v="0           "/>
    <s v="0           "/>
    <s v="0           "/>
    <x v="0"/>
    <s v="1069178413     "/>
    <n v="304626"/>
    <n v="0"/>
    <n v="304626"/>
    <s v="008412"/>
    <s v="0 "/>
    <s v="PROVISIÓN CESANTÍAS 2         "/>
    <s v="1069178413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231     "/>
    <s v="0           "/>
    <s v="0           "/>
    <s v="0           "/>
    <s v="0           "/>
    <s v="0           "/>
    <s v="0           "/>
    <s v="0           "/>
    <x v="1"/>
    <s v="1069178413     "/>
    <n v="0"/>
    <n v="304626"/>
    <n v="-304626"/>
    <s v="008412"/>
    <s v="0 "/>
    <s v="PROVISIÓN CESANTÍAS 2         "/>
    <s v="1069178413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231     "/>
    <s v="0           "/>
    <s v="0           "/>
    <s v="0           "/>
    <s v="0           "/>
    <s v="0           "/>
    <s v="0           "/>
    <s v="0           "/>
    <x v="4"/>
    <s v="1069178413     "/>
    <n v="27020"/>
    <n v="0"/>
    <n v="27020"/>
    <s v="008415"/>
    <s v="0 "/>
    <s v="PROVISIÓN INTERESES CEST. 2                    "/>
    <s v="1069178413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2231     "/>
    <s v="0           "/>
    <s v="0           "/>
    <s v="0           "/>
    <s v="0           "/>
    <s v="0           "/>
    <s v="0           "/>
    <s v="0           "/>
    <x v="5"/>
    <s v="1069178413     "/>
    <n v="0"/>
    <n v="27020"/>
    <n v="-27020"/>
    <s v="008415"/>
    <s v="0 "/>
    <s v="PROVISIÓN INTERESES CEST. 2                    "/>
    <s v="1069178413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50101    "/>
    <s v="0           "/>
    <s v="0           "/>
    <s v="0           "/>
    <s v="0           "/>
    <s v="0           "/>
    <s v="0           "/>
    <s v="0           "/>
    <x v="7"/>
    <s v="1069755887     "/>
    <n v="32519"/>
    <n v="0"/>
    <n v="32519"/>
    <s v="008415"/>
    <s v="0 "/>
    <s v="PROVISIÓN INTERESES CEST. 2                    "/>
    <s v="1069755887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50101    "/>
    <s v="0           "/>
    <s v="0           "/>
    <s v="0           "/>
    <s v="0           "/>
    <s v="0           "/>
    <s v="0           "/>
    <s v="0           "/>
    <x v="5"/>
    <s v="1069755887     "/>
    <n v="0"/>
    <n v="32519"/>
    <n v="-32519"/>
    <s v="008415"/>
    <s v="0 "/>
    <s v="PROVISIÓN INTERESES CEST. 2                    "/>
    <s v="1069755887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50101    "/>
    <s v="0           "/>
    <s v="0           "/>
    <s v="0           "/>
    <s v="0           "/>
    <s v="0           "/>
    <s v="0           "/>
    <s v="0           "/>
    <x v="8"/>
    <s v="1069755887     "/>
    <n v="348167"/>
    <n v="0"/>
    <n v="348167"/>
    <s v="008407"/>
    <s v="0 "/>
    <s v="PROVISIÓN PRIMA SERVICIOS 2                   "/>
    <s v="1069755887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50101    "/>
    <s v="0           "/>
    <s v="0           "/>
    <s v="0           "/>
    <s v="0           "/>
    <s v="0           "/>
    <s v="0           "/>
    <s v="0           "/>
    <x v="3"/>
    <s v="1069755887     "/>
    <n v="0"/>
    <n v="348167"/>
    <n v="-348167"/>
    <s v="008407"/>
    <s v="0 "/>
    <s v="PROVISIÓN PRIMA SERVICIOS 2                   "/>
    <s v="1069755887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50101    "/>
    <s v="0           "/>
    <s v="0           "/>
    <s v="0           "/>
    <s v="0           "/>
    <s v="0           "/>
    <s v="0           "/>
    <s v="0           "/>
    <x v="6"/>
    <s v="1069755887     "/>
    <n v="377750"/>
    <n v="0"/>
    <n v="377750"/>
    <s v="008412"/>
    <s v="0 "/>
    <s v="PROVISIÓN CESANTÍAS 2         "/>
    <s v="1069755887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50101    "/>
    <s v="0           "/>
    <s v="0           "/>
    <s v="0           "/>
    <s v="0           "/>
    <s v="0           "/>
    <s v="0           "/>
    <s v="0           "/>
    <x v="1"/>
    <s v="1069755887     "/>
    <n v="0"/>
    <n v="377750"/>
    <n v="-377750"/>
    <s v="008412"/>
    <s v="0 "/>
    <s v="PROVISIÓN CESANTÍAS 2         "/>
    <s v="1069755887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50101    "/>
    <s v="0           "/>
    <s v="0           "/>
    <s v="0           "/>
    <s v="0           "/>
    <s v="0           "/>
    <s v="0           "/>
    <s v="0           "/>
    <x v="9"/>
    <s v="1069755887     "/>
    <n v="174083"/>
    <n v="0"/>
    <n v="174083"/>
    <s v="008402"/>
    <s v="0 "/>
    <s v="PROVISIÓN VACACIONES 2             "/>
    <s v="1069755887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050101    "/>
    <s v="0           "/>
    <s v="0           "/>
    <s v="0           "/>
    <s v="0           "/>
    <s v="0           "/>
    <s v="0           "/>
    <s v="0           "/>
    <x v="10"/>
    <s v="1069755887     "/>
    <n v="0"/>
    <n v="174083"/>
    <n v="-174083"/>
    <s v="008402"/>
    <s v="0 "/>
    <s v="PROVISIÓN VACACIONES 2             "/>
    <s v="1069755887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1     "/>
    <s v="0           "/>
    <s v="0           "/>
    <s v="0           "/>
    <s v="0           "/>
    <s v="0           "/>
    <s v="0           "/>
    <s v="0           "/>
    <x v="11"/>
    <s v="1070588660     "/>
    <n v="114721"/>
    <n v="0"/>
    <n v="114721"/>
    <s v="008402"/>
    <s v="0 "/>
    <s v="PROVISIÓN VACACIONES 2             "/>
    <s v="1070588660  "/>
    <n v="73002"/>
    <d v="2024-05-31T00:00:00"/>
    <m/>
    <n v="0"/>
    <s v="24053101-6    "/>
    <s v="2024"/>
    <s v="05"/>
    <d v="2024-05-31T00:00:00"/>
  </r>
  <r>
    <s v="14"/>
    <s v="800"/>
    <s v="U901 "/>
    <s v="01 "/>
    <s v="101"/>
    <s v="39001     "/>
    <s v="0           "/>
    <s v="0           "/>
    <s v="0           "/>
    <s v="0           "/>
    <s v="0           "/>
    <s v="0           "/>
    <s v="0           "/>
    <x v="10"/>
    <s v="1070588660     "/>
    <n v="0"/>
    <n v="114721"/>
    <n v="-114721"/>
    <s v="008402"/>
    <s v="0 "/>
    <s v="PROVISIÓN VACACIONES 2             "/>
    <s v="1070588660  "/>
    <n v="73002"/>
    <d v="2024-05-31T00:00:00"/>
    <m/>
    <n v="0"/>
    <s v="24053101-6    "/>
    <s v="2024"/>
    <s v="05"/>
    <d v="2024-05-31T00:00:00"/>
  </r>
  <r>
    <m/>
    <m/>
    <m/>
    <m/>
    <m/>
    <s v="32231     "/>
    <m/>
    <m/>
    <m/>
    <m/>
    <m/>
    <m/>
    <m/>
    <x v="15"/>
    <n v="800224808"/>
    <n v="19800"/>
    <n v="0"/>
    <n v="19800"/>
    <m/>
    <m/>
    <s v="APORTES A FONDOS PENSIONALES"/>
    <m/>
    <m/>
    <m/>
    <m/>
    <m/>
    <m/>
    <m/>
    <m/>
    <m/>
  </r>
  <r>
    <m/>
    <m/>
    <m/>
    <m/>
    <m/>
    <s v="32231     "/>
    <m/>
    <m/>
    <m/>
    <m/>
    <m/>
    <m/>
    <m/>
    <x v="14"/>
    <n v="800130907"/>
    <n v="39700"/>
    <n v="0"/>
    <n v="39700"/>
    <m/>
    <m/>
    <s v="APORTES SEGURIDAD SOCIAL EN SALUD"/>
    <m/>
    <m/>
    <m/>
    <m/>
    <m/>
    <m/>
    <m/>
    <m/>
    <m/>
  </r>
  <r>
    <m/>
    <m/>
    <m/>
    <m/>
    <m/>
    <s v="32231     "/>
    <m/>
    <m/>
    <m/>
    <m/>
    <m/>
    <m/>
    <m/>
    <x v="19"/>
    <n v="890903790"/>
    <n v="24300"/>
    <n v="0"/>
    <n v="24300"/>
    <m/>
    <m/>
    <s v="APORTES A RIESGOS PROFESIONALES"/>
    <m/>
    <m/>
    <m/>
    <m/>
    <m/>
    <m/>
    <m/>
    <m/>
    <m/>
  </r>
  <r>
    <m/>
    <m/>
    <m/>
    <m/>
    <m/>
    <s v="32231     "/>
    <m/>
    <m/>
    <m/>
    <m/>
    <m/>
    <m/>
    <m/>
    <x v="21"/>
    <n v="860007336"/>
    <n v="141500"/>
    <n v="0"/>
    <n v="141500"/>
    <m/>
    <m/>
    <s v="APORTES AL ICBF SENA Y CAJAS DE COMPENSA"/>
    <m/>
    <m/>
    <m/>
    <m/>
    <m/>
    <m/>
    <m/>
    <m/>
    <m/>
  </r>
  <r>
    <m/>
    <m/>
    <m/>
    <m/>
    <m/>
    <s v="32231     "/>
    <m/>
    <m/>
    <m/>
    <m/>
    <m/>
    <m/>
    <m/>
    <x v="17"/>
    <n v="800224808"/>
    <m/>
    <n v="19800"/>
    <n v="-19800"/>
    <m/>
    <m/>
    <s v="APORTES A FONDOS PENSIONALES"/>
    <m/>
    <m/>
    <m/>
    <m/>
    <m/>
    <m/>
    <m/>
    <m/>
    <m/>
  </r>
  <r>
    <m/>
    <m/>
    <m/>
    <m/>
    <m/>
    <s v="32231     "/>
    <m/>
    <m/>
    <m/>
    <m/>
    <m/>
    <m/>
    <m/>
    <x v="16"/>
    <n v="800130907"/>
    <m/>
    <n v="39700"/>
    <n v="-39700"/>
    <m/>
    <m/>
    <s v="APORTES SEGURIDAD SOCIAL EN SALUD"/>
    <m/>
    <m/>
    <m/>
    <m/>
    <m/>
    <m/>
    <m/>
    <m/>
    <m/>
  </r>
  <r>
    <m/>
    <m/>
    <m/>
    <m/>
    <m/>
    <s v="32231     "/>
    <m/>
    <m/>
    <m/>
    <m/>
    <m/>
    <m/>
    <m/>
    <x v="18"/>
    <n v="890903790"/>
    <m/>
    <n v="24300"/>
    <n v="-24300"/>
    <m/>
    <m/>
    <s v="APORTES A RIESGOS PROFESIONALES"/>
    <m/>
    <m/>
    <m/>
    <m/>
    <m/>
    <m/>
    <m/>
    <m/>
    <m/>
  </r>
  <r>
    <m/>
    <m/>
    <m/>
    <m/>
    <m/>
    <s v="32231     "/>
    <m/>
    <m/>
    <m/>
    <m/>
    <m/>
    <m/>
    <m/>
    <x v="20"/>
    <n v="860007336"/>
    <m/>
    <n v="141500"/>
    <n v="-141500"/>
    <m/>
    <m/>
    <s v="APORTES AL ICBF SENA Y CAJAS DE COMPENSA"/>
    <m/>
    <m/>
    <m/>
    <m/>
    <m/>
    <m/>
    <m/>
    <m/>
    <m/>
  </r>
  <r>
    <m/>
    <m/>
    <m/>
    <m/>
    <m/>
    <m/>
    <m/>
    <m/>
    <m/>
    <m/>
    <m/>
    <m/>
    <m/>
    <x v="52"/>
    <m/>
    <m/>
    <m/>
    <n v="0"/>
    <m/>
    <m/>
    <m/>
    <m/>
    <m/>
    <m/>
    <m/>
    <m/>
    <m/>
    <m/>
    <m/>
    <m/>
  </r>
  <r>
    <m/>
    <m/>
    <m/>
    <m/>
    <m/>
    <m/>
    <m/>
    <m/>
    <m/>
    <m/>
    <m/>
    <m/>
    <m/>
    <x v="52"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1FFA29D-2B94-4778-B68C-A544F801164B}" name="TablaDinámica16" cacheId="6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B57" firstHeaderRow="1" firstDataRow="1" firstDataCol="1"/>
  <pivotFields count="30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 sortType="ascending">
      <items count="54">
        <item x="29"/>
        <item x="30"/>
        <item x="38"/>
        <item x="15"/>
        <item x="14"/>
        <item x="21"/>
        <item x="51"/>
        <item x="19"/>
        <item x="36"/>
        <item x="32"/>
        <item x="34"/>
        <item x="22"/>
        <item x="1"/>
        <item x="5"/>
        <item x="10"/>
        <item x="3"/>
        <item x="48"/>
        <item x="49"/>
        <item x="23"/>
        <item x="46"/>
        <item x="45"/>
        <item x="9"/>
        <item x="33"/>
        <item x="6"/>
        <item x="7"/>
        <item x="44"/>
        <item x="8"/>
        <item x="40"/>
        <item x="39"/>
        <item x="26"/>
        <item x="35"/>
        <item x="25"/>
        <item x="24"/>
        <item x="43"/>
        <item x="42"/>
        <item x="12"/>
        <item x="13"/>
        <item x="37"/>
        <item x="11"/>
        <item x="28"/>
        <item x="27"/>
        <item x="0"/>
        <item x="4"/>
        <item x="20"/>
        <item x="47"/>
        <item x="16"/>
        <item x="50"/>
        <item x="31"/>
        <item x="41"/>
        <item x="18"/>
        <item x="2"/>
        <item x="17"/>
        <item x="52"/>
        <item t="default"/>
      </items>
    </pivotField>
    <pivotField showAll="0"/>
    <pivotField numFmtId="166" showAll="0"/>
    <pivotField numFmtId="166" showAll="0"/>
    <pivotField dataField="1" numFmtId="3" showAll="0"/>
    <pivotField showAll="0"/>
    <pivotField showAll="0"/>
    <pivotField showAll="0"/>
    <pivotField showAll="0"/>
    <pivotField showAll="0"/>
    <pivotField numFmtId="168" showAll="0"/>
    <pivotField showAll="0"/>
    <pivotField showAll="0"/>
    <pivotField showAll="0"/>
    <pivotField showAll="0"/>
    <pivotField showAll="0"/>
    <pivotField numFmtId="168" showAll="0"/>
  </pivotFields>
  <rowFields count="1">
    <field x="13"/>
  </rowFields>
  <rowItems count="5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 t="grand">
      <x/>
    </i>
  </rowItems>
  <colItems count="1">
    <i/>
  </colItems>
  <dataFields count="1">
    <dataField name="Suma de Movimiento" fld="17" baseField="0" baseItem="0"/>
  </dataFields>
  <formats count="7">
    <format dxfId="6">
      <pivotArea type="all" dataOnly="0" outline="0" fieldPosition="0"/>
    </format>
    <format dxfId="5">
      <pivotArea outline="0" collapsedLevelsAreSubtotals="1" fieldPosition="0"/>
    </format>
    <format dxfId="4">
      <pivotArea field="13" type="button" dataOnly="0" labelOnly="1" outline="0" axis="axisRow" fieldPosition="0"/>
    </format>
    <format dxfId="3">
      <pivotArea dataOnly="0" labelOnly="1" fieldPosition="0">
        <references count="1">
          <reference field="1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">
      <pivotArea dataOnly="0" labelOnly="1" fieldPosition="0">
        <references count="1">
          <reference field="13" count="3">
            <x v="50"/>
            <x v="51"/>
            <x v="52"/>
          </reference>
        </references>
      </pivotArea>
    </format>
    <format dxfId="1">
      <pivotArea dataOnly="0" labelOnly="1" grandRow="1" outline="0" fieldPosition="0"/>
    </format>
    <format dxfId="0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L109"/>
  <sheetViews>
    <sheetView showGridLines="0" tabSelected="1" zoomScale="70" zoomScaleNormal="70" workbookViewId="0">
      <pane xSplit="2" ySplit="9" topLeftCell="C10" activePane="bottomRight" state="frozen"/>
      <selection pane="topRight" activeCell="C1" sqref="C1"/>
      <selection pane="bottomLeft" activeCell="A8" sqref="A8"/>
      <selection pane="bottomRight" activeCell="I18" sqref="I18"/>
    </sheetView>
  </sheetViews>
  <sheetFormatPr baseColWidth="10" defaultColWidth="11.453125" defaultRowHeight="13" x14ac:dyDescent="0.3"/>
  <cols>
    <col min="1" max="1" width="10.1796875" style="2" bestFit="1" customWidth="1"/>
    <col min="2" max="2" width="35.7265625" style="2" bestFit="1" customWidth="1"/>
    <col min="3" max="8" width="14.7265625" style="2" customWidth="1"/>
    <col min="9" max="11" width="15.36328125" style="2" customWidth="1"/>
    <col min="12" max="12" width="45.08984375" style="20" customWidth="1"/>
    <col min="13" max="16384" width="11.453125" style="2"/>
  </cols>
  <sheetData>
    <row r="1" spans="1:12" ht="16" customHeight="1" x14ac:dyDescent="0.3">
      <c r="A1" s="76"/>
      <c r="B1" s="77"/>
      <c r="C1" s="61" t="s">
        <v>0</v>
      </c>
      <c r="D1" s="61"/>
      <c r="E1" s="61"/>
      <c r="F1" s="61"/>
      <c r="G1" s="61"/>
      <c r="H1" s="61"/>
      <c r="I1" s="61"/>
      <c r="J1" s="57" t="s">
        <v>455</v>
      </c>
      <c r="K1" s="58"/>
      <c r="L1" s="1" t="s">
        <v>461</v>
      </c>
    </row>
    <row r="2" spans="1:12" ht="16" customHeight="1" x14ac:dyDescent="0.3">
      <c r="A2" s="78"/>
      <c r="B2" s="79"/>
      <c r="C2" s="62"/>
      <c r="D2" s="62"/>
      <c r="E2" s="62"/>
      <c r="F2" s="62"/>
      <c r="G2" s="62"/>
      <c r="H2" s="62"/>
      <c r="I2" s="62"/>
      <c r="J2" s="57" t="s">
        <v>456</v>
      </c>
      <c r="K2" s="58"/>
      <c r="L2" s="23">
        <v>2</v>
      </c>
    </row>
    <row r="3" spans="1:12" ht="16" customHeight="1" x14ac:dyDescent="0.3">
      <c r="A3" s="78"/>
      <c r="B3" s="79"/>
      <c r="C3" s="63"/>
      <c r="D3" s="63"/>
      <c r="E3" s="63"/>
      <c r="F3" s="63"/>
      <c r="G3" s="63"/>
      <c r="H3" s="63"/>
      <c r="I3" s="63"/>
      <c r="J3" s="57" t="s">
        <v>457</v>
      </c>
      <c r="K3" s="58"/>
      <c r="L3" s="82">
        <v>45580</v>
      </c>
    </row>
    <row r="4" spans="1:12" ht="16" customHeight="1" x14ac:dyDescent="0.3">
      <c r="A4" s="78"/>
      <c r="B4" s="79"/>
      <c r="C4" s="63"/>
      <c r="D4" s="63"/>
      <c r="E4" s="63"/>
      <c r="F4" s="63"/>
      <c r="G4" s="63"/>
      <c r="H4" s="63"/>
      <c r="I4" s="63"/>
      <c r="J4" s="57" t="s">
        <v>458</v>
      </c>
      <c r="K4" s="58"/>
      <c r="L4" s="24">
        <v>45623</v>
      </c>
    </row>
    <row r="5" spans="1:12" ht="16" customHeight="1" thickBot="1" x14ac:dyDescent="0.35">
      <c r="A5" s="80"/>
      <c r="B5" s="81"/>
      <c r="C5" s="64"/>
      <c r="D5" s="64"/>
      <c r="E5" s="64"/>
      <c r="F5" s="64"/>
      <c r="G5" s="64"/>
      <c r="H5" s="64"/>
      <c r="I5" s="64"/>
      <c r="J5" s="57" t="s">
        <v>459</v>
      </c>
      <c r="K5" s="58"/>
      <c r="L5" s="3" t="s">
        <v>460</v>
      </c>
    </row>
    <row r="6" spans="1:12" ht="8.25" customHeight="1" thickBot="1" x14ac:dyDescent="0.35">
      <c r="A6" s="65"/>
      <c r="B6" s="66"/>
      <c r="C6" s="66"/>
      <c r="D6" s="66"/>
      <c r="E6" s="66"/>
      <c r="F6" s="66"/>
      <c r="G6" s="66"/>
      <c r="H6" s="66"/>
      <c r="I6" s="66"/>
      <c r="J6" s="66"/>
      <c r="K6" s="66"/>
      <c r="L6" s="67"/>
    </row>
    <row r="7" spans="1:12" x14ac:dyDescent="0.3">
      <c r="A7" s="4" t="s">
        <v>1</v>
      </c>
      <c r="B7" s="68" t="s">
        <v>8</v>
      </c>
      <c r="C7" s="68"/>
      <c r="D7" s="68"/>
      <c r="E7" s="68"/>
      <c r="F7" s="69" t="s">
        <v>2</v>
      </c>
      <c r="G7" s="69"/>
      <c r="H7" s="69"/>
      <c r="I7" s="70"/>
      <c r="J7" s="70"/>
      <c r="K7" s="70"/>
      <c r="L7" s="71"/>
    </row>
    <row r="8" spans="1:12" ht="16.5" customHeight="1" x14ac:dyDescent="0.3">
      <c r="A8" s="72" t="s">
        <v>3</v>
      </c>
      <c r="B8" s="73" t="s">
        <v>4</v>
      </c>
      <c r="C8" s="74" t="s">
        <v>5</v>
      </c>
      <c r="D8" s="74"/>
      <c r="E8" s="74"/>
      <c r="F8" s="74" t="s">
        <v>6</v>
      </c>
      <c r="G8" s="74"/>
      <c r="H8" s="74"/>
      <c r="I8" s="74" t="s">
        <v>7</v>
      </c>
      <c r="J8" s="74"/>
      <c r="K8" s="74"/>
      <c r="L8" s="75"/>
    </row>
    <row r="9" spans="1:12" ht="26.5" thickBot="1" x14ac:dyDescent="0.35">
      <c r="A9" s="59"/>
      <c r="B9" s="60"/>
      <c r="C9" s="6" t="s">
        <v>9</v>
      </c>
      <c r="D9" s="6" t="s">
        <v>10</v>
      </c>
      <c r="E9" s="6" t="s">
        <v>11</v>
      </c>
      <c r="F9" s="6" t="s">
        <v>9</v>
      </c>
      <c r="G9" s="6" t="s">
        <v>10</v>
      </c>
      <c r="H9" s="6" t="s">
        <v>11</v>
      </c>
      <c r="I9" s="6" t="s">
        <v>12</v>
      </c>
      <c r="J9" s="5" t="s">
        <v>13</v>
      </c>
      <c r="K9" s="5" t="s">
        <v>14</v>
      </c>
      <c r="L9" s="7" t="s">
        <v>15</v>
      </c>
    </row>
    <row r="10" spans="1:12" x14ac:dyDescent="0.3">
      <c r="A10" s="8"/>
      <c r="B10" s="9"/>
      <c r="C10" s="10">
        <f>IFERROR(VLOOKUP(A10,BALANCE!A:E,3,0),0)</f>
        <v>0</v>
      </c>
      <c r="D10" s="10">
        <f>IFERROR(VLOOKUP(A10,BALANCE!A:E,4,0),0)</f>
        <v>0</v>
      </c>
      <c r="E10" s="10">
        <f>IFERROR(VLOOKUP(A10,BALANCE!A:E,5,0),0)</f>
        <v>0</v>
      </c>
      <c r="F10" s="11">
        <f>+C10</f>
        <v>0</v>
      </c>
      <c r="G10" s="11">
        <f>IFERROR(VLOOKUP(A10,TD_NOMINA!D$4:E63,2,0),0)</f>
        <v>0</v>
      </c>
      <c r="H10" s="11">
        <f>+F10+G10</f>
        <v>0</v>
      </c>
      <c r="I10" s="11">
        <f>+E10-H10</f>
        <v>0</v>
      </c>
      <c r="J10" s="11">
        <v>0</v>
      </c>
      <c r="K10" s="11">
        <f>+J10</f>
        <v>0</v>
      </c>
      <c r="L10" s="12">
        <v>0</v>
      </c>
    </row>
    <row r="11" spans="1:12" x14ac:dyDescent="0.3">
      <c r="A11" s="13"/>
      <c r="B11" s="14"/>
      <c r="C11" s="15">
        <f>IFERROR(VLOOKUP(A11,BALANCE!A:E,3,0),0)</f>
        <v>0</v>
      </c>
      <c r="D11" s="15">
        <f>IFERROR(VLOOKUP(A11,BALANCE!A:E,4,0),0)</f>
        <v>0</v>
      </c>
      <c r="E11" s="15">
        <f>IFERROR(VLOOKUP(A11,BALANCE!A:E,5,0),0)</f>
        <v>0</v>
      </c>
      <c r="F11" s="16">
        <f t="shared" ref="F11:F74" si="0">+C11</f>
        <v>0</v>
      </c>
      <c r="G11" s="16">
        <f>IFERROR(VLOOKUP(A11,TD_NOMINA!D$4:E64,2,0),0)</f>
        <v>0</v>
      </c>
      <c r="H11" s="16">
        <f t="shared" ref="H11:H74" si="1">+F11+G11</f>
        <v>0</v>
      </c>
      <c r="I11" s="16">
        <f t="shared" ref="I11:I74" si="2">+E11-H11</f>
        <v>0</v>
      </c>
      <c r="J11" s="11">
        <v>0</v>
      </c>
      <c r="K11" s="15">
        <f>+I11-J11</f>
        <v>0</v>
      </c>
      <c r="L11" s="12">
        <v>0</v>
      </c>
    </row>
    <row r="12" spans="1:12" x14ac:dyDescent="0.3">
      <c r="A12" s="13"/>
      <c r="B12" s="14"/>
      <c r="C12" s="15">
        <f>IFERROR(VLOOKUP(A12,BALANCE!A:E,3,0),0)</f>
        <v>0</v>
      </c>
      <c r="D12" s="15">
        <f>IFERROR(VLOOKUP(A12,BALANCE!A:E,4,0),0)</f>
        <v>0</v>
      </c>
      <c r="E12" s="15">
        <f>IFERROR(VLOOKUP(A12,BALANCE!A:E,5,0),0)</f>
        <v>0</v>
      </c>
      <c r="F12" s="16">
        <f t="shared" si="0"/>
        <v>0</v>
      </c>
      <c r="G12" s="16">
        <f>IFERROR(VLOOKUP(A12,TD_NOMINA!D$4:E65,2,0),0)</f>
        <v>0</v>
      </c>
      <c r="H12" s="16">
        <f t="shared" si="1"/>
        <v>0</v>
      </c>
      <c r="I12" s="16">
        <f t="shared" si="2"/>
        <v>0</v>
      </c>
      <c r="J12" s="11">
        <v>0</v>
      </c>
      <c r="K12" s="15">
        <f>+I12-J12</f>
        <v>0</v>
      </c>
      <c r="L12" s="12">
        <v>0</v>
      </c>
    </row>
    <row r="13" spans="1:12" x14ac:dyDescent="0.3">
      <c r="A13" s="13"/>
      <c r="B13" s="14"/>
      <c r="C13" s="15">
        <f>IFERROR(VLOOKUP(A13,BALANCE!A:E,3,0),0)</f>
        <v>0</v>
      </c>
      <c r="D13" s="15">
        <f>IFERROR(VLOOKUP(A13,BALANCE!A:E,4,0),0)</f>
        <v>0</v>
      </c>
      <c r="E13" s="15">
        <f>IFERROR(VLOOKUP(A13,BALANCE!A:E,5,0),0)</f>
        <v>0</v>
      </c>
      <c r="F13" s="16">
        <f t="shared" si="0"/>
        <v>0</v>
      </c>
      <c r="G13" s="16">
        <f>IFERROR(VLOOKUP(A13,TD_NOMINA!D$4:E66,2,0),0)</f>
        <v>0</v>
      </c>
      <c r="H13" s="16">
        <f t="shared" si="1"/>
        <v>0</v>
      </c>
      <c r="I13" s="16">
        <f t="shared" si="2"/>
        <v>0</v>
      </c>
      <c r="J13" s="11">
        <v>0</v>
      </c>
      <c r="K13" s="15">
        <f>+I13-J13</f>
        <v>0</v>
      </c>
      <c r="L13" s="12">
        <v>0</v>
      </c>
    </row>
    <row r="14" spans="1:12" x14ac:dyDescent="0.3">
      <c r="A14" s="13"/>
      <c r="B14" s="14"/>
      <c r="C14" s="15">
        <f>IFERROR(VLOOKUP(A14,BALANCE!A:E,3,0),0)</f>
        <v>0</v>
      </c>
      <c r="D14" s="15">
        <f>IFERROR(VLOOKUP(A14,BALANCE!A:E,4,0),0)</f>
        <v>0</v>
      </c>
      <c r="E14" s="15">
        <f>IFERROR(VLOOKUP(A14,BALANCE!A:E,5,0),0)</f>
        <v>0</v>
      </c>
      <c r="F14" s="16">
        <f t="shared" si="0"/>
        <v>0</v>
      </c>
      <c r="G14" s="16">
        <f>IFERROR(VLOOKUP(A14,TD_NOMINA!D$4:E67,2,0),0)</f>
        <v>0</v>
      </c>
      <c r="H14" s="16">
        <f t="shared" si="1"/>
        <v>0</v>
      </c>
      <c r="I14" s="16">
        <f t="shared" si="2"/>
        <v>0</v>
      </c>
      <c r="J14" s="11">
        <v>0</v>
      </c>
      <c r="K14" s="15">
        <f t="shared" ref="K14:K77" si="3">+I14-J14</f>
        <v>0</v>
      </c>
      <c r="L14" s="12">
        <v>0</v>
      </c>
    </row>
    <row r="15" spans="1:12" x14ac:dyDescent="0.3">
      <c r="A15" s="13"/>
      <c r="B15" s="14"/>
      <c r="C15" s="15">
        <f>IFERROR(VLOOKUP(A15,BALANCE!A:E,3,0),0)</f>
        <v>0</v>
      </c>
      <c r="D15" s="15">
        <f>IFERROR(VLOOKUP(A15,BALANCE!A:E,4,0),0)</f>
        <v>0</v>
      </c>
      <c r="E15" s="15">
        <f>IFERROR(VLOOKUP(A15,BALANCE!A:E,5,0),0)</f>
        <v>0</v>
      </c>
      <c r="F15" s="16">
        <f t="shared" si="0"/>
        <v>0</v>
      </c>
      <c r="G15" s="16">
        <f>IFERROR(VLOOKUP(A15,TD_NOMINA!D$4:E68,2,0),0)</f>
        <v>0</v>
      </c>
      <c r="H15" s="16">
        <f t="shared" si="1"/>
        <v>0</v>
      </c>
      <c r="I15" s="16">
        <f t="shared" si="2"/>
        <v>0</v>
      </c>
      <c r="J15" s="11">
        <v>0</v>
      </c>
      <c r="K15" s="15">
        <f t="shared" si="3"/>
        <v>0</v>
      </c>
      <c r="L15" s="12">
        <v>0</v>
      </c>
    </row>
    <row r="16" spans="1:12" x14ac:dyDescent="0.3">
      <c r="A16" s="13"/>
      <c r="B16" s="14"/>
      <c r="C16" s="15">
        <f>IFERROR(VLOOKUP(A16,BALANCE!A:E,3,0),0)</f>
        <v>0</v>
      </c>
      <c r="D16" s="15">
        <f>IFERROR(VLOOKUP(A16,BALANCE!A:E,4,0),0)</f>
        <v>0</v>
      </c>
      <c r="E16" s="15">
        <f>IFERROR(VLOOKUP(A16,BALANCE!A:E,5,0),0)</f>
        <v>0</v>
      </c>
      <c r="F16" s="16">
        <f t="shared" si="0"/>
        <v>0</v>
      </c>
      <c r="G16" s="16">
        <f>IFERROR(VLOOKUP(A16,TD_NOMINA!D$4:E69,2,0),0)</f>
        <v>0</v>
      </c>
      <c r="H16" s="16">
        <f t="shared" si="1"/>
        <v>0</v>
      </c>
      <c r="I16" s="16">
        <f t="shared" si="2"/>
        <v>0</v>
      </c>
      <c r="J16" s="11">
        <v>0</v>
      </c>
      <c r="K16" s="15">
        <f t="shared" si="3"/>
        <v>0</v>
      </c>
      <c r="L16" s="12">
        <v>0</v>
      </c>
    </row>
    <row r="17" spans="1:12" x14ac:dyDescent="0.3">
      <c r="A17" s="13"/>
      <c r="B17" s="14"/>
      <c r="C17" s="15">
        <f>IFERROR(VLOOKUP(A17,BALANCE!A:E,3,0),0)</f>
        <v>0</v>
      </c>
      <c r="D17" s="15">
        <f>IFERROR(VLOOKUP(A17,BALANCE!A:E,4,0),0)</f>
        <v>0</v>
      </c>
      <c r="E17" s="15">
        <f>IFERROR(VLOOKUP(A17,BALANCE!A:E,5,0),0)</f>
        <v>0</v>
      </c>
      <c r="F17" s="16">
        <f t="shared" si="0"/>
        <v>0</v>
      </c>
      <c r="G17" s="16">
        <f>IFERROR(VLOOKUP(A17,TD_NOMINA!D$4:E70,2,0),0)</f>
        <v>0</v>
      </c>
      <c r="H17" s="16">
        <f t="shared" si="1"/>
        <v>0</v>
      </c>
      <c r="I17" s="16">
        <f t="shared" si="2"/>
        <v>0</v>
      </c>
      <c r="J17" s="11">
        <v>0</v>
      </c>
      <c r="K17" s="15">
        <f t="shared" si="3"/>
        <v>0</v>
      </c>
      <c r="L17" s="12">
        <v>0</v>
      </c>
    </row>
    <row r="18" spans="1:12" x14ac:dyDescent="0.3">
      <c r="A18" s="13"/>
      <c r="B18" s="14"/>
      <c r="C18" s="15">
        <f>IFERROR(VLOOKUP(A18,BALANCE!A:E,3,0),0)</f>
        <v>0</v>
      </c>
      <c r="D18" s="15">
        <f>IFERROR(VLOOKUP(A18,BALANCE!A:E,4,0),0)</f>
        <v>0</v>
      </c>
      <c r="E18" s="15">
        <f>IFERROR(VLOOKUP(A18,BALANCE!A:E,5,0),0)</f>
        <v>0</v>
      </c>
      <c r="F18" s="16">
        <f t="shared" si="0"/>
        <v>0</v>
      </c>
      <c r="G18" s="16">
        <f>IFERROR(VLOOKUP(A18,TD_NOMINA!D$4:E71,2,0),0)</f>
        <v>0</v>
      </c>
      <c r="H18" s="16">
        <f t="shared" si="1"/>
        <v>0</v>
      </c>
      <c r="I18" s="16">
        <f t="shared" si="2"/>
        <v>0</v>
      </c>
      <c r="J18" s="11">
        <v>0</v>
      </c>
      <c r="K18" s="15">
        <f t="shared" si="3"/>
        <v>0</v>
      </c>
      <c r="L18" s="12">
        <v>0</v>
      </c>
    </row>
    <row r="19" spans="1:12" x14ac:dyDescent="0.3">
      <c r="A19" s="13"/>
      <c r="B19" s="14"/>
      <c r="C19" s="15">
        <f>IFERROR(VLOOKUP(A19,BALANCE!A:E,3,0),0)</f>
        <v>0</v>
      </c>
      <c r="D19" s="15">
        <f>IFERROR(VLOOKUP(A19,BALANCE!A:E,4,0),0)</f>
        <v>0</v>
      </c>
      <c r="E19" s="15">
        <f>IFERROR(VLOOKUP(A19,BALANCE!A:E,5,0),0)</f>
        <v>0</v>
      </c>
      <c r="F19" s="16">
        <f t="shared" si="0"/>
        <v>0</v>
      </c>
      <c r="G19" s="16">
        <f>IFERROR(VLOOKUP(A19,TD_NOMINA!D$4:E72,2,0),0)</f>
        <v>0</v>
      </c>
      <c r="H19" s="16">
        <f t="shared" si="1"/>
        <v>0</v>
      </c>
      <c r="I19" s="16">
        <f t="shared" si="2"/>
        <v>0</v>
      </c>
      <c r="J19" s="11">
        <v>0</v>
      </c>
      <c r="K19" s="15">
        <f t="shared" si="3"/>
        <v>0</v>
      </c>
      <c r="L19" s="12">
        <v>0</v>
      </c>
    </row>
    <row r="20" spans="1:12" x14ac:dyDescent="0.3">
      <c r="A20" s="13"/>
      <c r="B20" s="14"/>
      <c r="C20" s="15">
        <f>IFERROR(VLOOKUP(A20,BALANCE!A:E,3,0),0)</f>
        <v>0</v>
      </c>
      <c r="D20" s="15">
        <f>IFERROR(VLOOKUP(A20,BALANCE!A:E,4,0),0)</f>
        <v>0</v>
      </c>
      <c r="E20" s="15">
        <f>IFERROR(VLOOKUP(A20,BALANCE!A:E,5,0),0)</f>
        <v>0</v>
      </c>
      <c r="F20" s="16">
        <f t="shared" si="0"/>
        <v>0</v>
      </c>
      <c r="G20" s="16">
        <f>IFERROR(VLOOKUP(A20,TD_NOMINA!D$4:E73,2,0),0)</f>
        <v>0</v>
      </c>
      <c r="H20" s="16">
        <f t="shared" si="1"/>
        <v>0</v>
      </c>
      <c r="I20" s="16">
        <f t="shared" si="2"/>
        <v>0</v>
      </c>
      <c r="J20" s="11">
        <v>0</v>
      </c>
      <c r="K20" s="15">
        <f t="shared" si="3"/>
        <v>0</v>
      </c>
      <c r="L20" s="12">
        <v>0</v>
      </c>
    </row>
    <row r="21" spans="1:12" x14ac:dyDescent="0.3">
      <c r="A21" s="13"/>
      <c r="B21" s="14"/>
      <c r="C21" s="15">
        <f>IFERROR(VLOOKUP(A21,BALANCE!A:E,3,0),0)</f>
        <v>0</v>
      </c>
      <c r="D21" s="15">
        <f>IFERROR(VLOOKUP(A21,BALANCE!A:E,4,0),0)</f>
        <v>0</v>
      </c>
      <c r="E21" s="15">
        <f>IFERROR(VLOOKUP(A21,BALANCE!A:E,5,0),0)</f>
        <v>0</v>
      </c>
      <c r="F21" s="16">
        <f t="shared" si="0"/>
        <v>0</v>
      </c>
      <c r="G21" s="16">
        <f>IFERROR(VLOOKUP(A21,TD_NOMINA!D$4:E74,2,0),0)</f>
        <v>0</v>
      </c>
      <c r="H21" s="16">
        <f t="shared" si="1"/>
        <v>0</v>
      </c>
      <c r="I21" s="16">
        <f t="shared" si="2"/>
        <v>0</v>
      </c>
      <c r="J21" s="11">
        <v>0</v>
      </c>
      <c r="K21" s="15">
        <f t="shared" si="3"/>
        <v>0</v>
      </c>
      <c r="L21" s="12">
        <v>0</v>
      </c>
    </row>
    <row r="22" spans="1:12" x14ac:dyDescent="0.3">
      <c r="A22" s="13"/>
      <c r="B22" s="14"/>
      <c r="C22" s="15">
        <f>IFERROR(VLOOKUP(A22,BALANCE!A:E,3,0),0)</f>
        <v>0</v>
      </c>
      <c r="D22" s="15">
        <f>IFERROR(VLOOKUP(A22,BALANCE!A:E,4,0),0)</f>
        <v>0</v>
      </c>
      <c r="E22" s="15">
        <f>IFERROR(VLOOKUP(A22,BALANCE!A:E,5,0),0)</f>
        <v>0</v>
      </c>
      <c r="F22" s="16">
        <f t="shared" si="0"/>
        <v>0</v>
      </c>
      <c r="G22" s="16">
        <f>IFERROR(VLOOKUP(A22,TD_NOMINA!D$4:E75,2,0),0)</f>
        <v>0</v>
      </c>
      <c r="H22" s="16">
        <f t="shared" si="1"/>
        <v>0</v>
      </c>
      <c r="I22" s="16">
        <f t="shared" si="2"/>
        <v>0</v>
      </c>
      <c r="J22" s="11">
        <v>0</v>
      </c>
      <c r="K22" s="15">
        <f t="shared" si="3"/>
        <v>0</v>
      </c>
      <c r="L22" s="12">
        <v>0</v>
      </c>
    </row>
    <row r="23" spans="1:12" x14ac:dyDescent="0.3">
      <c r="A23" s="13"/>
      <c r="B23" s="14"/>
      <c r="C23" s="15">
        <f>IFERROR(VLOOKUP(A23,BALANCE!A:E,3,0),0)</f>
        <v>0</v>
      </c>
      <c r="D23" s="15">
        <f>IFERROR(VLOOKUP(A23,BALANCE!A:E,4,0),0)</f>
        <v>0</v>
      </c>
      <c r="E23" s="15">
        <f>IFERROR(VLOOKUP(A23,BALANCE!A:E,5,0),0)</f>
        <v>0</v>
      </c>
      <c r="F23" s="16">
        <f t="shared" si="0"/>
        <v>0</v>
      </c>
      <c r="G23" s="16">
        <f>IFERROR(VLOOKUP(A23,TD_NOMINA!D$4:E76,2,0),0)</f>
        <v>0</v>
      </c>
      <c r="H23" s="16">
        <f t="shared" si="1"/>
        <v>0</v>
      </c>
      <c r="I23" s="16">
        <f t="shared" si="2"/>
        <v>0</v>
      </c>
      <c r="J23" s="11">
        <v>0</v>
      </c>
      <c r="K23" s="15">
        <f t="shared" si="3"/>
        <v>0</v>
      </c>
      <c r="L23" s="12">
        <v>0</v>
      </c>
    </row>
    <row r="24" spans="1:12" x14ac:dyDescent="0.3">
      <c r="A24" s="13"/>
      <c r="B24" s="14"/>
      <c r="C24" s="15">
        <f>IFERROR(VLOOKUP(A24,BALANCE!A:E,3,0),0)</f>
        <v>0</v>
      </c>
      <c r="D24" s="15">
        <f>IFERROR(VLOOKUP(A24,BALANCE!A:E,4,0),0)</f>
        <v>0</v>
      </c>
      <c r="E24" s="15">
        <f>IFERROR(VLOOKUP(A24,BALANCE!A:E,5,0),0)</f>
        <v>0</v>
      </c>
      <c r="F24" s="16">
        <f t="shared" si="0"/>
        <v>0</v>
      </c>
      <c r="G24" s="16">
        <f>IFERROR(VLOOKUP(A24,TD_NOMINA!D$4:E77,2,0),0)</f>
        <v>0</v>
      </c>
      <c r="H24" s="16">
        <f t="shared" si="1"/>
        <v>0</v>
      </c>
      <c r="I24" s="16">
        <f t="shared" si="2"/>
        <v>0</v>
      </c>
      <c r="J24" s="11">
        <v>0</v>
      </c>
      <c r="K24" s="15">
        <f t="shared" si="3"/>
        <v>0</v>
      </c>
      <c r="L24" s="12">
        <v>0</v>
      </c>
    </row>
    <row r="25" spans="1:12" x14ac:dyDescent="0.3">
      <c r="A25" s="13"/>
      <c r="B25" s="14"/>
      <c r="C25" s="15">
        <f>IFERROR(VLOOKUP(A25,BALANCE!A:E,3,0),0)</f>
        <v>0</v>
      </c>
      <c r="D25" s="15">
        <f>IFERROR(VLOOKUP(A25,BALANCE!A:E,4,0),0)</f>
        <v>0</v>
      </c>
      <c r="E25" s="15">
        <f>IFERROR(VLOOKUP(A25,BALANCE!A:E,5,0),0)</f>
        <v>0</v>
      </c>
      <c r="F25" s="16">
        <f t="shared" si="0"/>
        <v>0</v>
      </c>
      <c r="G25" s="16">
        <f>IFERROR(VLOOKUP(A25,TD_NOMINA!D$4:E78,2,0),0)</f>
        <v>0</v>
      </c>
      <c r="H25" s="16">
        <f t="shared" si="1"/>
        <v>0</v>
      </c>
      <c r="I25" s="16">
        <f t="shared" si="2"/>
        <v>0</v>
      </c>
      <c r="J25" s="11">
        <v>0</v>
      </c>
      <c r="K25" s="15">
        <f t="shared" si="3"/>
        <v>0</v>
      </c>
      <c r="L25" s="12">
        <v>0</v>
      </c>
    </row>
    <row r="26" spans="1:12" x14ac:dyDescent="0.3">
      <c r="A26" s="13"/>
      <c r="B26" s="14"/>
      <c r="C26" s="15">
        <f>IFERROR(VLOOKUP(A26,BALANCE!A:E,3,0),0)</f>
        <v>0</v>
      </c>
      <c r="D26" s="15">
        <f>IFERROR(VLOOKUP(A26,BALANCE!A:E,4,0),0)</f>
        <v>0</v>
      </c>
      <c r="E26" s="15">
        <f>IFERROR(VLOOKUP(A26,BALANCE!A:E,5,0),0)</f>
        <v>0</v>
      </c>
      <c r="F26" s="16">
        <f t="shared" si="0"/>
        <v>0</v>
      </c>
      <c r="G26" s="16">
        <f>IFERROR(VLOOKUP(A26,TD_NOMINA!D$4:E79,2,0),0)</f>
        <v>0</v>
      </c>
      <c r="H26" s="16">
        <f t="shared" si="1"/>
        <v>0</v>
      </c>
      <c r="I26" s="16">
        <f t="shared" si="2"/>
        <v>0</v>
      </c>
      <c r="J26" s="11">
        <v>0</v>
      </c>
      <c r="K26" s="15">
        <f t="shared" si="3"/>
        <v>0</v>
      </c>
      <c r="L26" s="12">
        <v>0</v>
      </c>
    </row>
    <row r="27" spans="1:12" x14ac:dyDescent="0.3">
      <c r="A27" s="13"/>
      <c r="B27" s="14"/>
      <c r="C27" s="15">
        <f>IFERROR(VLOOKUP(A27,BALANCE!A:E,3,0),0)</f>
        <v>0</v>
      </c>
      <c r="D27" s="15">
        <f>IFERROR(VLOOKUP(A27,BALANCE!A:E,4,0),0)</f>
        <v>0</v>
      </c>
      <c r="E27" s="15">
        <f>IFERROR(VLOOKUP(A27,BALANCE!A:E,5,0),0)</f>
        <v>0</v>
      </c>
      <c r="F27" s="16">
        <f t="shared" si="0"/>
        <v>0</v>
      </c>
      <c r="G27" s="16">
        <f>IFERROR(VLOOKUP(A27,TD_NOMINA!D$4:E80,2,0),0)</f>
        <v>0</v>
      </c>
      <c r="H27" s="16">
        <f t="shared" si="1"/>
        <v>0</v>
      </c>
      <c r="I27" s="16">
        <f t="shared" si="2"/>
        <v>0</v>
      </c>
      <c r="J27" s="11">
        <v>0</v>
      </c>
      <c r="K27" s="15">
        <f t="shared" si="3"/>
        <v>0</v>
      </c>
      <c r="L27" s="12">
        <v>0</v>
      </c>
    </row>
    <row r="28" spans="1:12" x14ac:dyDescent="0.3">
      <c r="A28" s="13"/>
      <c r="B28" s="14"/>
      <c r="C28" s="15">
        <f>IFERROR(VLOOKUP(A28,BALANCE!A:E,3,0),0)</f>
        <v>0</v>
      </c>
      <c r="D28" s="15">
        <f>IFERROR(VLOOKUP(A28,BALANCE!A:E,4,0),0)</f>
        <v>0</v>
      </c>
      <c r="E28" s="15">
        <f>IFERROR(VLOOKUP(A28,BALANCE!A:E,5,0),0)</f>
        <v>0</v>
      </c>
      <c r="F28" s="16">
        <f t="shared" si="0"/>
        <v>0</v>
      </c>
      <c r="G28" s="16">
        <f>IFERROR(VLOOKUP(A28,TD_NOMINA!D$4:E81,2,0),0)</f>
        <v>0</v>
      </c>
      <c r="H28" s="16">
        <f t="shared" si="1"/>
        <v>0</v>
      </c>
      <c r="I28" s="16">
        <f t="shared" si="2"/>
        <v>0</v>
      </c>
      <c r="J28" s="11">
        <v>0</v>
      </c>
      <c r="K28" s="15">
        <f t="shared" si="3"/>
        <v>0</v>
      </c>
      <c r="L28" s="12">
        <v>0</v>
      </c>
    </row>
    <row r="29" spans="1:12" x14ac:dyDescent="0.3">
      <c r="A29" s="13"/>
      <c r="B29" s="14"/>
      <c r="C29" s="15">
        <f>IFERROR(VLOOKUP(A29,BALANCE!A:E,3,0),0)</f>
        <v>0</v>
      </c>
      <c r="D29" s="15">
        <f>IFERROR(VLOOKUP(A29,BALANCE!A:E,4,0),0)</f>
        <v>0</v>
      </c>
      <c r="E29" s="15">
        <f>IFERROR(VLOOKUP(A29,BALANCE!A:E,5,0),0)</f>
        <v>0</v>
      </c>
      <c r="F29" s="16">
        <f t="shared" si="0"/>
        <v>0</v>
      </c>
      <c r="G29" s="16">
        <f>IFERROR(VLOOKUP(A29,TD_NOMINA!D$4:E82,2,0),0)</f>
        <v>0</v>
      </c>
      <c r="H29" s="16">
        <f t="shared" si="1"/>
        <v>0</v>
      </c>
      <c r="I29" s="16">
        <f t="shared" si="2"/>
        <v>0</v>
      </c>
      <c r="J29" s="11">
        <v>0</v>
      </c>
      <c r="K29" s="15">
        <f t="shared" si="3"/>
        <v>0</v>
      </c>
      <c r="L29" s="12">
        <v>0</v>
      </c>
    </row>
    <row r="30" spans="1:12" x14ac:dyDescent="0.3">
      <c r="A30" s="13"/>
      <c r="B30" s="14"/>
      <c r="C30" s="15">
        <f>IFERROR(VLOOKUP(A30,BALANCE!A:E,3,0),0)</f>
        <v>0</v>
      </c>
      <c r="D30" s="15">
        <f>IFERROR(VLOOKUP(A30,BALANCE!A:E,4,0),0)</f>
        <v>0</v>
      </c>
      <c r="E30" s="15">
        <f>IFERROR(VLOOKUP(A30,BALANCE!A:E,5,0),0)</f>
        <v>0</v>
      </c>
      <c r="F30" s="16">
        <f t="shared" si="0"/>
        <v>0</v>
      </c>
      <c r="G30" s="16">
        <f>IFERROR(VLOOKUP(A30,TD_NOMINA!D$4:E83,2,0),0)</f>
        <v>0</v>
      </c>
      <c r="H30" s="16">
        <f t="shared" si="1"/>
        <v>0</v>
      </c>
      <c r="I30" s="16">
        <f t="shared" si="2"/>
        <v>0</v>
      </c>
      <c r="J30" s="11">
        <v>0</v>
      </c>
      <c r="K30" s="15">
        <f t="shared" si="3"/>
        <v>0</v>
      </c>
      <c r="L30" s="12">
        <v>0</v>
      </c>
    </row>
    <row r="31" spans="1:12" x14ac:dyDescent="0.3">
      <c r="A31" s="13"/>
      <c r="B31" s="14"/>
      <c r="C31" s="15">
        <f>IFERROR(VLOOKUP(A31,BALANCE!A:E,3,0),0)</f>
        <v>0</v>
      </c>
      <c r="D31" s="15">
        <f>IFERROR(VLOOKUP(A31,BALANCE!A:E,4,0),0)</f>
        <v>0</v>
      </c>
      <c r="E31" s="15">
        <f>IFERROR(VLOOKUP(A31,BALANCE!A:E,5,0),0)</f>
        <v>0</v>
      </c>
      <c r="F31" s="16">
        <f t="shared" si="0"/>
        <v>0</v>
      </c>
      <c r="G31" s="16">
        <f>IFERROR(VLOOKUP(A31,TD_NOMINA!D$4:E84,2,0),0)</f>
        <v>0</v>
      </c>
      <c r="H31" s="16">
        <f t="shared" si="1"/>
        <v>0</v>
      </c>
      <c r="I31" s="16">
        <f t="shared" si="2"/>
        <v>0</v>
      </c>
      <c r="J31" s="11">
        <v>0</v>
      </c>
      <c r="K31" s="15">
        <f t="shared" si="3"/>
        <v>0</v>
      </c>
      <c r="L31" s="12">
        <v>0</v>
      </c>
    </row>
    <row r="32" spans="1:12" x14ac:dyDescent="0.3">
      <c r="A32" s="13"/>
      <c r="B32" s="14"/>
      <c r="C32" s="15">
        <f>IFERROR(VLOOKUP(A32,BALANCE!A:E,3,0),0)</f>
        <v>0</v>
      </c>
      <c r="D32" s="15">
        <f>IFERROR(VLOOKUP(A32,BALANCE!A:E,4,0),0)</f>
        <v>0</v>
      </c>
      <c r="E32" s="15">
        <f>IFERROR(VLOOKUP(A32,BALANCE!A:E,5,0),0)</f>
        <v>0</v>
      </c>
      <c r="F32" s="16">
        <f t="shared" si="0"/>
        <v>0</v>
      </c>
      <c r="G32" s="16">
        <f>IFERROR(VLOOKUP(A32,TD_NOMINA!D$4:E85,2,0),0)</f>
        <v>0</v>
      </c>
      <c r="H32" s="16">
        <f t="shared" si="1"/>
        <v>0</v>
      </c>
      <c r="I32" s="16">
        <f t="shared" si="2"/>
        <v>0</v>
      </c>
      <c r="J32" s="11">
        <v>0</v>
      </c>
      <c r="K32" s="15">
        <f t="shared" si="3"/>
        <v>0</v>
      </c>
      <c r="L32" s="12">
        <v>0</v>
      </c>
    </row>
    <row r="33" spans="1:12" x14ac:dyDescent="0.3">
      <c r="A33" s="13"/>
      <c r="B33" s="14"/>
      <c r="C33" s="15">
        <f>IFERROR(VLOOKUP(A33,BALANCE!A:E,3,0),0)</f>
        <v>0</v>
      </c>
      <c r="D33" s="15">
        <f>IFERROR(VLOOKUP(A33,BALANCE!A:E,4,0),0)</f>
        <v>0</v>
      </c>
      <c r="E33" s="15">
        <f>IFERROR(VLOOKUP(A33,BALANCE!A:E,5,0),0)</f>
        <v>0</v>
      </c>
      <c r="F33" s="16">
        <f t="shared" si="0"/>
        <v>0</v>
      </c>
      <c r="G33" s="16">
        <f>IFERROR(VLOOKUP(A33,TD_NOMINA!D$4:E86,2,0),0)</f>
        <v>0</v>
      </c>
      <c r="H33" s="16">
        <f t="shared" si="1"/>
        <v>0</v>
      </c>
      <c r="I33" s="16">
        <f t="shared" si="2"/>
        <v>0</v>
      </c>
      <c r="J33" s="11">
        <v>0</v>
      </c>
      <c r="K33" s="15">
        <f t="shared" si="3"/>
        <v>0</v>
      </c>
      <c r="L33" s="12">
        <v>0</v>
      </c>
    </row>
    <row r="34" spans="1:12" x14ac:dyDescent="0.3">
      <c r="A34" s="13"/>
      <c r="B34" s="14"/>
      <c r="C34" s="15">
        <f>IFERROR(VLOOKUP(A34,BALANCE!A:E,3,0),0)</f>
        <v>0</v>
      </c>
      <c r="D34" s="15">
        <f>IFERROR(VLOOKUP(A34,BALANCE!A:E,4,0),0)</f>
        <v>0</v>
      </c>
      <c r="E34" s="15">
        <f>IFERROR(VLOOKUP(A34,BALANCE!A:E,5,0),0)</f>
        <v>0</v>
      </c>
      <c r="F34" s="16">
        <f t="shared" si="0"/>
        <v>0</v>
      </c>
      <c r="G34" s="16">
        <f>IFERROR(VLOOKUP(A34,TD_NOMINA!D$4:E87,2,0),0)</f>
        <v>0</v>
      </c>
      <c r="H34" s="16">
        <f t="shared" si="1"/>
        <v>0</v>
      </c>
      <c r="I34" s="16">
        <f t="shared" si="2"/>
        <v>0</v>
      </c>
      <c r="J34" s="11">
        <v>0</v>
      </c>
      <c r="K34" s="15">
        <f t="shared" si="3"/>
        <v>0</v>
      </c>
      <c r="L34" s="12">
        <v>0</v>
      </c>
    </row>
    <row r="35" spans="1:12" x14ac:dyDescent="0.3">
      <c r="A35" s="13"/>
      <c r="B35" s="14"/>
      <c r="C35" s="15">
        <f>IFERROR(VLOOKUP(A35,BALANCE!A:E,3,0),0)</f>
        <v>0</v>
      </c>
      <c r="D35" s="15">
        <f>IFERROR(VLOOKUP(A35,BALANCE!A:E,4,0),0)</f>
        <v>0</v>
      </c>
      <c r="E35" s="15">
        <f>IFERROR(VLOOKUP(A35,BALANCE!A:E,5,0),0)</f>
        <v>0</v>
      </c>
      <c r="F35" s="16">
        <f t="shared" si="0"/>
        <v>0</v>
      </c>
      <c r="G35" s="16">
        <f>IFERROR(VLOOKUP(A35,TD_NOMINA!D$4:E88,2,0),0)</f>
        <v>0</v>
      </c>
      <c r="H35" s="16">
        <f t="shared" si="1"/>
        <v>0</v>
      </c>
      <c r="I35" s="16">
        <f t="shared" si="2"/>
        <v>0</v>
      </c>
      <c r="J35" s="11">
        <v>0</v>
      </c>
      <c r="K35" s="15">
        <f t="shared" si="3"/>
        <v>0</v>
      </c>
      <c r="L35" s="12">
        <v>0</v>
      </c>
    </row>
    <row r="36" spans="1:12" x14ac:dyDescent="0.3">
      <c r="A36" s="13"/>
      <c r="B36" s="14"/>
      <c r="C36" s="15">
        <f>IFERROR(VLOOKUP(A36,BALANCE!A:E,3,0),0)</f>
        <v>0</v>
      </c>
      <c r="D36" s="15">
        <f>IFERROR(VLOOKUP(A36,BALANCE!A:E,4,0),0)</f>
        <v>0</v>
      </c>
      <c r="E36" s="15">
        <f>IFERROR(VLOOKUP(A36,BALANCE!A:E,5,0),0)</f>
        <v>0</v>
      </c>
      <c r="F36" s="16">
        <f t="shared" si="0"/>
        <v>0</v>
      </c>
      <c r="G36" s="16">
        <f>IFERROR(VLOOKUP(A36,TD_NOMINA!D$4:E89,2,0),0)</f>
        <v>0</v>
      </c>
      <c r="H36" s="16">
        <f t="shared" si="1"/>
        <v>0</v>
      </c>
      <c r="I36" s="16">
        <f t="shared" si="2"/>
        <v>0</v>
      </c>
      <c r="J36" s="11">
        <v>0</v>
      </c>
      <c r="K36" s="15">
        <f t="shared" si="3"/>
        <v>0</v>
      </c>
      <c r="L36" s="12">
        <v>0</v>
      </c>
    </row>
    <row r="37" spans="1:12" x14ac:dyDescent="0.3">
      <c r="A37" s="13"/>
      <c r="B37" s="14"/>
      <c r="C37" s="15">
        <f>IFERROR(VLOOKUP(A37,BALANCE!A:E,3,0),0)</f>
        <v>0</v>
      </c>
      <c r="D37" s="15">
        <f>IFERROR(VLOOKUP(A37,BALANCE!A:E,4,0),0)</f>
        <v>0</v>
      </c>
      <c r="E37" s="15">
        <f>IFERROR(VLOOKUP(A37,BALANCE!A:E,5,0),0)</f>
        <v>0</v>
      </c>
      <c r="F37" s="16">
        <f t="shared" si="0"/>
        <v>0</v>
      </c>
      <c r="G37" s="16">
        <f>IFERROR(VLOOKUP(A37,TD_NOMINA!D$4:E90,2,0),0)</f>
        <v>0</v>
      </c>
      <c r="H37" s="16">
        <f t="shared" si="1"/>
        <v>0</v>
      </c>
      <c r="I37" s="16">
        <f t="shared" si="2"/>
        <v>0</v>
      </c>
      <c r="J37" s="11">
        <v>0</v>
      </c>
      <c r="K37" s="15">
        <f t="shared" si="3"/>
        <v>0</v>
      </c>
      <c r="L37" s="12">
        <v>0</v>
      </c>
    </row>
    <row r="38" spans="1:12" x14ac:dyDescent="0.3">
      <c r="A38" s="13"/>
      <c r="B38" s="14"/>
      <c r="C38" s="15">
        <f>IFERROR(VLOOKUP(A38,BALANCE!A:E,3,0),0)</f>
        <v>0</v>
      </c>
      <c r="D38" s="15">
        <f>IFERROR(VLOOKUP(A38,BALANCE!A:E,4,0),0)</f>
        <v>0</v>
      </c>
      <c r="E38" s="15">
        <f>IFERROR(VLOOKUP(A38,BALANCE!A:E,5,0),0)</f>
        <v>0</v>
      </c>
      <c r="F38" s="16">
        <f t="shared" si="0"/>
        <v>0</v>
      </c>
      <c r="G38" s="16">
        <f>IFERROR(VLOOKUP(A38,TD_NOMINA!D$4:E91,2,0),0)</f>
        <v>0</v>
      </c>
      <c r="H38" s="16">
        <f t="shared" si="1"/>
        <v>0</v>
      </c>
      <c r="I38" s="16">
        <f t="shared" si="2"/>
        <v>0</v>
      </c>
      <c r="J38" s="11">
        <v>0</v>
      </c>
      <c r="K38" s="15">
        <f t="shared" si="3"/>
        <v>0</v>
      </c>
      <c r="L38" s="12">
        <v>0</v>
      </c>
    </row>
    <row r="39" spans="1:12" x14ac:dyDescent="0.3">
      <c r="A39" s="13"/>
      <c r="B39" s="14"/>
      <c r="C39" s="15">
        <f>IFERROR(VLOOKUP(A39,BALANCE!A:E,3,0),0)</f>
        <v>0</v>
      </c>
      <c r="D39" s="15">
        <f>IFERROR(VLOOKUP(A39,BALANCE!A:E,4,0),0)</f>
        <v>0</v>
      </c>
      <c r="E39" s="15">
        <f>IFERROR(VLOOKUP(A39,BALANCE!A:E,5,0),0)</f>
        <v>0</v>
      </c>
      <c r="F39" s="16">
        <f t="shared" si="0"/>
        <v>0</v>
      </c>
      <c r="G39" s="16">
        <f>IFERROR(VLOOKUP(A39,TD_NOMINA!D$4:E92,2,0),0)</f>
        <v>0</v>
      </c>
      <c r="H39" s="16">
        <f t="shared" si="1"/>
        <v>0</v>
      </c>
      <c r="I39" s="16">
        <f t="shared" si="2"/>
        <v>0</v>
      </c>
      <c r="J39" s="11">
        <v>0</v>
      </c>
      <c r="K39" s="15">
        <f t="shared" si="3"/>
        <v>0</v>
      </c>
      <c r="L39" s="12">
        <v>0</v>
      </c>
    </row>
    <row r="40" spans="1:12" x14ac:dyDescent="0.3">
      <c r="A40" s="13"/>
      <c r="B40" s="14"/>
      <c r="C40" s="15">
        <f>IFERROR(VLOOKUP(A40,BALANCE!A:E,3,0),0)</f>
        <v>0</v>
      </c>
      <c r="D40" s="15">
        <f>IFERROR(VLOOKUP(A40,BALANCE!A:E,4,0),0)</f>
        <v>0</v>
      </c>
      <c r="E40" s="15">
        <f>IFERROR(VLOOKUP(A40,BALANCE!A:E,5,0),0)</f>
        <v>0</v>
      </c>
      <c r="F40" s="16">
        <f t="shared" si="0"/>
        <v>0</v>
      </c>
      <c r="G40" s="16">
        <f>IFERROR(VLOOKUP(A40,TD_NOMINA!D$4:E93,2,0),0)</f>
        <v>0</v>
      </c>
      <c r="H40" s="16">
        <f t="shared" si="1"/>
        <v>0</v>
      </c>
      <c r="I40" s="16">
        <f t="shared" si="2"/>
        <v>0</v>
      </c>
      <c r="J40" s="11">
        <v>0</v>
      </c>
      <c r="K40" s="15">
        <f t="shared" si="3"/>
        <v>0</v>
      </c>
      <c r="L40" s="12">
        <v>0</v>
      </c>
    </row>
    <row r="41" spans="1:12" x14ac:dyDescent="0.3">
      <c r="A41" s="13"/>
      <c r="B41" s="14"/>
      <c r="C41" s="15">
        <f>IFERROR(VLOOKUP(A41,BALANCE!A:E,3,0),0)</f>
        <v>0</v>
      </c>
      <c r="D41" s="15">
        <f>IFERROR(VLOOKUP(A41,BALANCE!A:E,4,0),0)</f>
        <v>0</v>
      </c>
      <c r="E41" s="15">
        <f>IFERROR(VLOOKUP(A41,BALANCE!A:E,5,0),0)</f>
        <v>0</v>
      </c>
      <c r="F41" s="16">
        <f t="shared" si="0"/>
        <v>0</v>
      </c>
      <c r="G41" s="16">
        <f>IFERROR(VLOOKUP(A41,TD_NOMINA!D$4:E94,2,0),0)</f>
        <v>0</v>
      </c>
      <c r="H41" s="16">
        <f t="shared" si="1"/>
        <v>0</v>
      </c>
      <c r="I41" s="16">
        <f t="shared" si="2"/>
        <v>0</v>
      </c>
      <c r="J41" s="11">
        <v>0</v>
      </c>
      <c r="K41" s="15">
        <f t="shared" si="3"/>
        <v>0</v>
      </c>
      <c r="L41" s="12">
        <v>0</v>
      </c>
    </row>
    <row r="42" spans="1:12" x14ac:dyDescent="0.3">
      <c r="A42" s="13"/>
      <c r="B42" s="14"/>
      <c r="C42" s="15">
        <f>IFERROR(VLOOKUP(A42,BALANCE!A:E,3,0),0)</f>
        <v>0</v>
      </c>
      <c r="D42" s="15">
        <f>IFERROR(VLOOKUP(A42,BALANCE!A:E,4,0),0)</f>
        <v>0</v>
      </c>
      <c r="E42" s="15">
        <f>IFERROR(VLOOKUP(A42,BALANCE!A:E,5,0),0)</f>
        <v>0</v>
      </c>
      <c r="F42" s="16">
        <f t="shared" si="0"/>
        <v>0</v>
      </c>
      <c r="G42" s="16">
        <f>IFERROR(VLOOKUP(A42,TD_NOMINA!D$4:E95,2,0),0)</f>
        <v>0</v>
      </c>
      <c r="H42" s="16">
        <f t="shared" si="1"/>
        <v>0</v>
      </c>
      <c r="I42" s="16">
        <f t="shared" si="2"/>
        <v>0</v>
      </c>
      <c r="J42" s="11">
        <v>0</v>
      </c>
      <c r="K42" s="15">
        <f t="shared" si="3"/>
        <v>0</v>
      </c>
      <c r="L42" s="12">
        <v>0</v>
      </c>
    </row>
    <row r="43" spans="1:12" x14ac:dyDescent="0.3">
      <c r="A43" s="13"/>
      <c r="B43" s="14"/>
      <c r="C43" s="15">
        <f>IFERROR(VLOOKUP(A43,BALANCE!A:E,3,0),0)</f>
        <v>0</v>
      </c>
      <c r="D43" s="15">
        <f>IFERROR(VLOOKUP(A43,BALANCE!A:E,4,0),0)</f>
        <v>0</v>
      </c>
      <c r="E43" s="15">
        <f>IFERROR(VLOOKUP(A43,BALANCE!A:E,5,0),0)</f>
        <v>0</v>
      </c>
      <c r="F43" s="16">
        <f t="shared" si="0"/>
        <v>0</v>
      </c>
      <c r="G43" s="16">
        <f>IFERROR(VLOOKUP(A43,TD_NOMINA!D$4:E96,2,0),0)</f>
        <v>0</v>
      </c>
      <c r="H43" s="16">
        <f t="shared" si="1"/>
        <v>0</v>
      </c>
      <c r="I43" s="16">
        <f t="shared" si="2"/>
        <v>0</v>
      </c>
      <c r="J43" s="11">
        <v>0</v>
      </c>
      <c r="K43" s="15">
        <f t="shared" si="3"/>
        <v>0</v>
      </c>
      <c r="L43" s="12">
        <v>0</v>
      </c>
    </row>
    <row r="44" spans="1:12" x14ac:dyDescent="0.3">
      <c r="A44" s="13"/>
      <c r="B44" s="14"/>
      <c r="C44" s="15">
        <f>IFERROR(VLOOKUP(A44,BALANCE!A:E,3,0),0)</f>
        <v>0</v>
      </c>
      <c r="D44" s="15">
        <f>IFERROR(VLOOKUP(A44,BALANCE!A:E,4,0),0)</f>
        <v>0</v>
      </c>
      <c r="E44" s="15">
        <f>IFERROR(VLOOKUP(A44,BALANCE!A:E,5,0),0)</f>
        <v>0</v>
      </c>
      <c r="F44" s="16">
        <f t="shared" si="0"/>
        <v>0</v>
      </c>
      <c r="G44" s="16">
        <f>IFERROR(VLOOKUP(A44,TD_NOMINA!D$4:E97,2,0),0)</f>
        <v>0</v>
      </c>
      <c r="H44" s="16">
        <f t="shared" si="1"/>
        <v>0</v>
      </c>
      <c r="I44" s="16">
        <f t="shared" si="2"/>
        <v>0</v>
      </c>
      <c r="J44" s="11">
        <v>0</v>
      </c>
      <c r="K44" s="15">
        <f t="shared" si="3"/>
        <v>0</v>
      </c>
      <c r="L44" s="12">
        <v>0</v>
      </c>
    </row>
    <row r="45" spans="1:12" x14ac:dyDescent="0.3">
      <c r="A45" s="13"/>
      <c r="B45" s="14"/>
      <c r="C45" s="15">
        <f>IFERROR(VLOOKUP(A45,BALANCE!A:E,3,0),0)</f>
        <v>0</v>
      </c>
      <c r="D45" s="15">
        <f>IFERROR(VLOOKUP(A45,BALANCE!A:E,4,0),0)</f>
        <v>0</v>
      </c>
      <c r="E45" s="15">
        <f>IFERROR(VLOOKUP(A45,BALANCE!A:E,5,0),0)</f>
        <v>0</v>
      </c>
      <c r="F45" s="16">
        <f t="shared" si="0"/>
        <v>0</v>
      </c>
      <c r="G45" s="16">
        <f>IFERROR(VLOOKUP(A45,TD_NOMINA!D$4:E98,2,0),0)</f>
        <v>0</v>
      </c>
      <c r="H45" s="16">
        <f t="shared" si="1"/>
        <v>0</v>
      </c>
      <c r="I45" s="16">
        <f t="shared" si="2"/>
        <v>0</v>
      </c>
      <c r="J45" s="11">
        <v>0</v>
      </c>
      <c r="K45" s="15">
        <f t="shared" si="3"/>
        <v>0</v>
      </c>
      <c r="L45" s="12">
        <v>0</v>
      </c>
    </row>
    <row r="46" spans="1:12" x14ac:dyDescent="0.3">
      <c r="A46" s="13"/>
      <c r="B46" s="14"/>
      <c r="C46" s="15">
        <f>IFERROR(VLOOKUP(A46,BALANCE!A:E,3,0),0)</f>
        <v>0</v>
      </c>
      <c r="D46" s="15">
        <f>IFERROR(VLOOKUP(A46,BALANCE!A:E,4,0),0)</f>
        <v>0</v>
      </c>
      <c r="E46" s="15">
        <f>IFERROR(VLOOKUP(A46,BALANCE!A:E,5,0),0)</f>
        <v>0</v>
      </c>
      <c r="F46" s="16">
        <f t="shared" si="0"/>
        <v>0</v>
      </c>
      <c r="G46" s="16">
        <f>IFERROR(VLOOKUP(A46,TD_NOMINA!D$4:E99,2,0),0)</f>
        <v>0</v>
      </c>
      <c r="H46" s="16">
        <f t="shared" si="1"/>
        <v>0</v>
      </c>
      <c r="I46" s="16">
        <f t="shared" si="2"/>
        <v>0</v>
      </c>
      <c r="J46" s="11">
        <v>0</v>
      </c>
      <c r="K46" s="15">
        <f t="shared" si="3"/>
        <v>0</v>
      </c>
      <c r="L46" s="12">
        <v>0</v>
      </c>
    </row>
    <row r="47" spans="1:12" x14ac:dyDescent="0.3">
      <c r="A47" s="13"/>
      <c r="B47" s="14"/>
      <c r="C47" s="15">
        <f>IFERROR(VLOOKUP(A47,BALANCE!A:E,3,0),0)</f>
        <v>0</v>
      </c>
      <c r="D47" s="15">
        <f>IFERROR(VLOOKUP(A47,BALANCE!A:E,4,0),0)</f>
        <v>0</v>
      </c>
      <c r="E47" s="15">
        <f>IFERROR(VLOOKUP(A47,BALANCE!A:E,5,0),0)</f>
        <v>0</v>
      </c>
      <c r="F47" s="16">
        <f t="shared" si="0"/>
        <v>0</v>
      </c>
      <c r="G47" s="16">
        <f>IFERROR(VLOOKUP(A47,TD_NOMINA!D$4:E100,2,0),0)</f>
        <v>0</v>
      </c>
      <c r="H47" s="16">
        <f t="shared" si="1"/>
        <v>0</v>
      </c>
      <c r="I47" s="16">
        <f t="shared" si="2"/>
        <v>0</v>
      </c>
      <c r="J47" s="11">
        <v>0</v>
      </c>
      <c r="K47" s="15">
        <f t="shared" si="3"/>
        <v>0</v>
      </c>
      <c r="L47" s="12">
        <v>0</v>
      </c>
    </row>
    <row r="48" spans="1:12" x14ac:dyDescent="0.3">
      <c r="A48" s="13"/>
      <c r="B48" s="14"/>
      <c r="C48" s="15">
        <f>IFERROR(VLOOKUP(A48,BALANCE!A:E,3,0),0)</f>
        <v>0</v>
      </c>
      <c r="D48" s="15">
        <f>IFERROR(VLOOKUP(A48,BALANCE!A:E,4,0),0)</f>
        <v>0</v>
      </c>
      <c r="E48" s="15">
        <f>IFERROR(VLOOKUP(A48,BALANCE!A:E,5,0),0)</f>
        <v>0</v>
      </c>
      <c r="F48" s="16">
        <f t="shared" si="0"/>
        <v>0</v>
      </c>
      <c r="G48" s="16">
        <f>IFERROR(VLOOKUP(A48,TD_NOMINA!D$4:E101,2,0),0)</f>
        <v>0</v>
      </c>
      <c r="H48" s="16">
        <f t="shared" si="1"/>
        <v>0</v>
      </c>
      <c r="I48" s="16">
        <f t="shared" si="2"/>
        <v>0</v>
      </c>
      <c r="J48" s="11">
        <v>0</v>
      </c>
      <c r="K48" s="15">
        <f t="shared" si="3"/>
        <v>0</v>
      </c>
      <c r="L48" s="12">
        <v>0</v>
      </c>
    </row>
    <row r="49" spans="1:12" x14ac:dyDescent="0.3">
      <c r="A49" s="13"/>
      <c r="B49" s="14"/>
      <c r="C49" s="15">
        <f>IFERROR(VLOOKUP(A49,BALANCE!A:E,3,0),0)</f>
        <v>0</v>
      </c>
      <c r="D49" s="15">
        <f>IFERROR(VLOOKUP(A49,BALANCE!A:E,4,0),0)</f>
        <v>0</v>
      </c>
      <c r="E49" s="15">
        <f>IFERROR(VLOOKUP(A49,BALANCE!A:E,5,0),0)</f>
        <v>0</v>
      </c>
      <c r="F49" s="16">
        <f t="shared" si="0"/>
        <v>0</v>
      </c>
      <c r="G49" s="16">
        <f>IFERROR(VLOOKUP(A49,TD_NOMINA!D$4:E102,2,0),0)</f>
        <v>0</v>
      </c>
      <c r="H49" s="16">
        <f t="shared" si="1"/>
        <v>0</v>
      </c>
      <c r="I49" s="16">
        <f t="shared" si="2"/>
        <v>0</v>
      </c>
      <c r="J49" s="11">
        <v>0</v>
      </c>
      <c r="K49" s="15">
        <f t="shared" si="3"/>
        <v>0</v>
      </c>
      <c r="L49" s="12">
        <v>0</v>
      </c>
    </row>
    <row r="50" spans="1:12" x14ac:dyDescent="0.3">
      <c r="A50" s="13"/>
      <c r="B50" s="14"/>
      <c r="C50" s="15">
        <f>IFERROR(VLOOKUP(A50,BALANCE!A:E,3,0),0)</f>
        <v>0</v>
      </c>
      <c r="D50" s="15">
        <f>IFERROR(VLOOKUP(A50,BALANCE!A:E,4,0),0)</f>
        <v>0</v>
      </c>
      <c r="E50" s="15">
        <f>IFERROR(VLOOKUP(A50,BALANCE!A:E,5,0),0)</f>
        <v>0</v>
      </c>
      <c r="F50" s="16">
        <f t="shared" si="0"/>
        <v>0</v>
      </c>
      <c r="G50" s="16">
        <f>IFERROR(VLOOKUP(A50,TD_NOMINA!D$4:E103,2,0),0)</f>
        <v>0</v>
      </c>
      <c r="H50" s="16">
        <f t="shared" si="1"/>
        <v>0</v>
      </c>
      <c r="I50" s="16">
        <f t="shared" si="2"/>
        <v>0</v>
      </c>
      <c r="J50" s="11">
        <v>0</v>
      </c>
      <c r="K50" s="15">
        <f t="shared" si="3"/>
        <v>0</v>
      </c>
      <c r="L50" s="12">
        <v>0</v>
      </c>
    </row>
    <row r="51" spans="1:12" x14ac:dyDescent="0.3">
      <c r="A51" s="13"/>
      <c r="B51" s="14"/>
      <c r="C51" s="15">
        <f>IFERROR(VLOOKUP(A51,BALANCE!A:E,3,0),0)</f>
        <v>0</v>
      </c>
      <c r="D51" s="15">
        <f>IFERROR(VLOOKUP(A51,BALANCE!A:E,4,0),0)</f>
        <v>0</v>
      </c>
      <c r="E51" s="15">
        <f>IFERROR(VLOOKUP(A51,BALANCE!A:E,5,0),0)</f>
        <v>0</v>
      </c>
      <c r="F51" s="16">
        <f t="shared" si="0"/>
        <v>0</v>
      </c>
      <c r="G51" s="16">
        <f>IFERROR(VLOOKUP(A51,TD_NOMINA!D$4:E104,2,0),0)</f>
        <v>0</v>
      </c>
      <c r="H51" s="16">
        <f t="shared" si="1"/>
        <v>0</v>
      </c>
      <c r="I51" s="16">
        <f t="shared" si="2"/>
        <v>0</v>
      </c>
      <c r="J51" s="11">
        <v>0</v>
      </c>
      <c r="K51" s="15">
        <f t="shared" si="3"/>
        <v>0</v>
      </c>
      <c r="L51" s="12">
        <v>0</v>
      </c>
    </row>
    <row r="52" spans="1:12" x14ac:dyDescent="0.3">
      <c r="A52" s="13"/>
      <c r="B52" s="14"/>
      <c r="C52" s="15">
        <f>IFERROR(VLOOKUP(A52,BALANCE!A:E,3,0),0)</f>
        <v>0</v>
      </c>
      <c r="D52" s="15">
        <f>IFERROR(VLOOKUP(A52,BALANCE!A:E,4,0),0)</f>
        <v>0</v>
      </c>
      <c r="E52" s="15">
        <f>IFERROR(VLOOKUP(A52,BALANCE!A:E,5,0),0)</f>
        <v>0</v>
      </c>
      <c r="F52" s="16">
        <f t="shared" si="0"/>
        <v>0</v>
      </c>
      <c r="G52" s="16">
        <f>IFERROR(VLOOKUP(A52,TD_NOMINA!D$4:E105,2,0),0)</f>
        <v>0</v>
      </c>
      <c r="H52" s="16">
        <f t="shared" si="1"/>
        <v>0</v>
      </c>
      <c r="I52" s="16">
        <f t="shared" si="2"/>
        <v>0</v>
      </c>
      <c r="J52" s="11">
        <v>0</v>
      </c>
      <c r="K52" s="15">
        <f t="shared" si="3"/>
        <v>0</v>
      </c>
      <c r="L52" s="12">
        <v>0</v>
      </c>
    </row>
    <row r="53" spans="1:12" x14ac:dyDescent="0.3">
      <c r="A53" s="13"/>
      <c r="B53" s="14"/>
      <c r="C53" s="15">
        <f>IFERROR(VLOOKUP(A53,BALANCE!A:E,3,0),0)</f>
        <v>0</v>
      </c>
      <c r="D53" s="15">
        <f>IFERROR(VLOOKUP(A53,BALANCE!A:E,4,0),0)</f>
        <v>0</v>
      </c>
      <c r="E53" s="15">
        <f>IFERROR(VLOOKUP(A53,BALANCE!A:E,5,0),0)</f>
        <v>0</v>
      </c>
      <c r="F53" s="16">
        <f t="shared" si="0"/>
        <v>0</v>
      </c>
      <c r="G53" s="16">
        <f>IFERROR(VLOOKUP(A53,TD_NOMINA!D$4:E106,2,0),0)</f>
        <v>0</v>
      </c>
      <c r="H53" s="16">
        <f t="shared" si="1"/>
        <v>0</v>
      </c>
      <c r="I53" s="16">
        <f t="shared" si="2"/>
        <v>0</v>
      </c>
      <c r="J53" s="11">
        <v>0</v>
      </c>
      <c r="K53" s="15">
        <f t="shared" si="3"/>
        <v>0</v>
      </c>
      <c r="L53" s="12">
        <v>0</v>
      </c>
    </row>
    <row r="54" spans="1:12" x14ac:dyDescent="0.3">
      <c r="A54" s="13"/>
      <c r="B54" s="14"/>
      <c r="C54" s="15">
        <f>IFERROR(VLOOKUP(A54,BALANCE!A:E,3,0),0)</f>
        <v>0</v>
      </c>
      <c r="D54" s="15">
        <f>IFERROR(VLOOKUP(A54,BALANCE!A:E,4,0),0)</f>
        <v>0</v>
      </c>
      <c r="E54" s="15">
        <f>IFERROR(VLOOKUP(A54,BALANCE!A:E,5,0),0)</f>
        <v>0</v>
      </c>
      <c r="F54" s="16">
        <f t="shared" si="0"/>
        <v>0</v>
      </c>
      <c r="G54" s="16">
        <f>IFERROR(VLOOKUP(A54,TD_NOMINA!D$4:E107,2,0),0)</f>
        <v>0</v>
      </c>
      <c r="H54" s="16">
        <f t="shared" si="1"/>
        <v>0</v>
      </c>
      <c r="I54" s="16">
        <f t="shared" si="2"/>
        <v>0</v>
      </c>
      <c r="J54" s="11">
        <v>0</v>
      </c>
      <c r="K54" s="15">
        <f t="shared" si="3"/>
        <v>0</v>
      </c>
      <c r="L54" s="12">
        <v>0</v>
      </c>
    </row>
    <row r="55" spans="1:12" x14ac:dyDescent="0.3">
      <c r="A55" s="13"/>
      <c r="B55" s="14"/>
      <c r="C55" s="15">
        <f>IFERROR(VLOOKUP(A55,BALANCE!A:E,3,0),0)</f>
        <v>0</v>
      </c>
      <c r="D55" s="15">
        <f>IFERROR(VLOOKUP(A55,BALANCE!A:E,4,0),0)</f>
        <v>0</v>
      </c>
      <c r="E55" s="15">
        <f>IFERROR(VLOOKUP(A55,BALANCE!A:E,5,0),0)</f>
        <v>0</v>
      </c>
      <c r="F55" s="16">
        <f t="shared" si="0"/>
        <v>0</v>
      </c>
      <c r="G55" s="16">
        <f>IFERROR(VLOOKUP(A55,TD_NOMINA!D$4:E108,2,0),0)</f>
        <v>0</v>
      </c>
      <c r="H55" s="16">
        <f t="shared" si="1"/>
        <v>0</v>
      </c>
      <c r="I55" s="16">
        <f t="shared" si="2"/>
        <v>0</v>
      </c>
      <c r="J55" s="11">
        <v>0</v>
      </c>
      <c r="K55" s="15">
        <f t="shared" si="3"/>
        <v>0</v>
      </c>
      <c r="L55" s="12">
        <v>0</v>
      </c>
    </row>
    <row r="56" spans="1:12" x14ac:dyDescent="0.3">
      <c r="A56" s="13"/>
      <c r="B56" s="14"/>
      <c r="C56" s="15">
        <f>IFERROR(VLOOKUP(A56,BALANCE!A:E,3,0),0)</f>
        <v>0</v>
      </c>
      <c r="D56" s="15">
        <f>IFERROR(VLOOKUP(A56,BALANCE!A:E,4,0),0)</f>
        <v>0</v>
      </c>
      <c r="E56" s="15">
        <f>IFERROR(VLOOKUP(A56,BALANCE!A:E,5,0),0)</f>
        <v>0</v>
      </c>
      <c r="F56" s="16">
        <f t="shared" si="0"/>
        <v>0</v>
      </c>
      <c r="G56" s="16">
        <f>IFERROR(VLOOKUP(A56,TD_NOMINA!D$4:E109,2,0),0)</f>
        <v>0</v>
      </c>
      <c r="H56" s="16">
        <f t="shared" si="1"/>
        <v>0</v>
      </c>
      <c r="I56" s="16">
        <f t="shared" si="2"/>
        <v>0</v>
      </c>
      <c r="J56" s="11">
        <v>0</v>
      </c>
      <c r="K56" s="15">
        <f t="shared" si="3"/>
        <v>0</v>
      </c>
      <c r="L56" s="12">
        <v>0</v>
      </c>
    </row>
    <row r="57" spans="1:12" x14ac:dyDescent="0.3">
      <c r="A57" s="13"/>
      <c r="B57" s="14"/>
      <c r="C57" s="15">
        <f>IFERROR(VLOOKUP(A57,BALANCE!A:E,3,0),0)</f>
        <v>0</v>
      </c>
      <c r="D57" s="15">
        <f>IFERROR(VLOOKUP(A57,BALANCE!A:E,4,0),0)</f>
        <v>0</v>
      </c>
      <c r="E57" s="15">
        <f>IFERROR(VLOOKUP(A57,BALANCE!A:E,5,0),0)</f>
        <v>0</v>
      </c>
      <c r="F57" s="16">
        <f t="shared" si="0"/>
        <v>0</v>
      </c>
      <c r="G57" s="16">
        <f>IFERROR(VLOOKUP(A57,TD_NOMINA!D$4:E110,2,0),0)</f>
        <v>0</v>
      </c>
      <c r="H57" s="16">
        <f t="shared" si="1"/>
        <v>0</v>
      </c>
      <c r="I57" s="16">
        <f t="shared" si="2"/>
        <v>0</v>
      </c>
      <c r="J57" s="11">
        <v>0</v>
      </c>
      <c r="K57" s="15">
        <f t="shared" si="3"/>
        <v>0</v>
      </c>
      <c r="L57" s="12">
        <v>0</v>
      </c>
    </row>
    <row r="58" spans="1:12" x14ac:dyDescent="0.3">
      <c r="A58" s="13"/>
      <c r="B58" s="14"/>
      <c r="C58" s="15">
        <f>IFERROR(VLOOKUP(A58,BALANCE!A:E,3,0),0)</f>
        <v>0</v>
      </c>
      <c r="D58" s="15">
        <f>IFERROR(VLOOKUP(A58,BALANCE!A:E,4,0),0)</f>
        <v>0</v>
      </c>
      <c r="E58" s="15">
        <f>IFERROR(VLOOKUP(A58,BALANCE!A:E,5,0),0)</f>
        <v>0</v>
      </c>
      <c r="F58" s="16">
        <f t="shared" si="0"/>
        <v>0</v>
      </c>
      <c r="G58" s="16">
        <f>IFERROR(VLOOKUP(A58,TD_NOMINA!D$4:E111,2,0),0)</f>
        <v>0</v>
      </c>
      <c r="H58" s="16">
        <f t="shared" si="1"/>
        <v>0</v>
      </c>
      <c r="I58" s="16">
        <f t="shared" si="2"/>
        <v>0</v>
      </c>
      <c r="J58" s="11">
        <v>0</v>
      </c>
      <c r="K58" s="15">
        <f t="shared" si="3"/>
        <v>0</v>
      </c>
      <c r="L58" s="12">
        <v>0</v>
      </c>
    </row>
    <row r="59" spans="1:12" x14ac:dyDescent="0.3">
      <c r="A59" s="13"/>
      <c r="B59" s="14"/>
      <c r="C59" s="15">
        <f>IFERROR(VLOOKUP(A59,BALANCE!A:E,3,0),0)</f>
        <v>0</v>
      </c>
      <c r="D59" s="15">
        <f>IFERROR(VLOOKUP(A59,BALANCE!A:E,4,0),0)</f>
        <v>0</v>
      </c>
      <c r="E59" s="15">
        <f>IFERROR(VLOOKUP(A59,BALANCE!A:E,5,0),0)</f>
        <v>0</v>
      </c>
      <c r="F59" s="16">
        <f t="shared" si="0"/>
        <v>0</v>
      </c>
      <c r="G59" s="16">
        <f>IFERROR(VLOOKUP(A59,TD_NOMINA!D$4:E112,2,0),0)</f>
        <v>0</v>
      </c>
      <c r="H59" s="16">
        <f t="shared" si="1"/>
        <v>0</v>
      </c>
      <c r="I59" s="16">
        <f t="shared" si="2"/>
        <v>0</v>
      </c>
      <c r="J59" s="11">
        <v>0</v>
      </c>
      <c r="K59" s="15">
        <f t="shared" si="3"/>
        <v>0</v>
      </c>
      <c r="L59" s="12">
        <v>0</v>
      </c>
    </row>
    <row r="60" spans="1:12" x14ac:dyDescent="0.3">
      <c r="A60" s="13"/>
      <c r="B60" s="14"/>
      <c r="C60" s="15">
        <f>IFERROR(VLOOKUP(A60,BALANCE!A:E,3,0),0)</f>
        <v>0</v>
      </c>
      <c r="D60" s="15">
        <f>IFERROR(VLOOKUP(A60,BALANCE!A:E,4,0),0)</f>
        <v>0</v>
      </c>
      <c r="E60" s="15">
        <f>IFERROR(VLOOKUP(A60,BALANCE!A:E,5,0),0)</f>
        <v>0</v>
      </c>
      <c r="F60" s="16">
        <f t="shared" si="0"/>
        <v>0</v>
      </c>
      <c r="G60" s="16">
        <f>IFERROR(VLOOKUP(A60,TD_NOMINA!D$4:E113,2,0),0)</f>
        <v>0</v>
      </c>
      <c r="H60" s="16">
        <f t="shared" si="1"/>
        <v>0</v>
      </c>
      <c r="I60" s="16">
        <f t="shared" si="2"/>
        <v>0</v>
      </c>
      <c r="J60" s="11">
        <v>0</v>
      </c>
      <c r="K60" s="15">
        <f t="shared" si="3"/>
        <v>0</v>
      </c>
      <c r="L60" s="12">
        <v>0</v>
      </c>
    </row>
    <row r="61" spans="1:12" x14ac:dyDescent="0.3">
      <c r="A61" s="13"/>
      <c r="B61" s="14"/>
      <c r="C61" s="15">
        <f>IFERROR(VLOOKUP(A61,BALANCE!A:E,3,0),0)</f>
        <v>0</v>
      </c>
      <c r="D61" s="15">
        <f>IFERROR(VLOOKUP(A61,BALANCE!A:E,4,0),0)</f>
        <v>0</v>
      </c>
      <c r="E61" s="15">
        <f>IFERROR(VLOOKUP(A61,BALANCE!A:E,5,0),0)</f>
        <v>0</v>
      </c>
      <c r="F61" s="16">
        <f t="shared" si="0"/>
        <v>0</v>
      </c>
      <c r="G61" s="16">
        <f>IFERROR(VLOOKUP(A61,TD_NOMINA!D$4:E114,2,0),0)</f>
        <v>0</v>
      </c>
      <c r="H61" s="16">
        <f t="shared" si="1"/>
        <v>0</v>
      </c>
      <c r="I61" s="16">
        <f t="shared" si="2"/>
        <v>0</v>
      </c>
      <c r="J61" s="11">
        <v>0</v>
      </c>
      <c r="K61" s="15">
        <f t="shared" si="3"/>
        <v>0</v>
      </c>
      <c r="L61" s="12">
        <v>0</v>
      </c>
    </row>
    <row r="62" spans="1:12" x14ac:dyDescent="0.3">
      <c r="A62" s="13"/>
      <c r="B62" s="14"/>
      <c r="C62" s="15">
        <f>IFERROR(VLOOKUP(A62,BALANCE!A:E,3,0),0)</f>
        <v>0</v>
      </c>
      <c r="D62" s="15">
        <f>IFERROR(VLOOKUP(A62,BALANCE!A:E,4,0),0)</f>
        <v>0</v>
      </c>
      <c r="E62" s="15">
        <f>IFERROR(VLOOKUP(A62,BALANCE!A:E,5,0),0)</f>
        <v>0</v>
      </c>
      <c r="F62" s="16">
        <f t="shared" si="0"/>
        <v>0</v>
      </c>
      <c r="G62" s="16">
        <f>IFERROR(VLOOKUP(A62,TD_NOMINA!D$4:E115,2,0),0)</f>
        <v>0</v>
      </c>
      <c r="H62" s="16">
        <f t="shared" si="1"/>
        <v>0</v>
      </c>
      <c r="I62" s="16">
        <f t="shared" si="2"/>
        <v>0</v>
      </c>
      <c r="J62" s="11">
        <v>0</v>
      </c>
      <c r="K62" s="15">
        <f t="shared" si="3"/>
        <v>0</v>
      </c>
      <c r="L62" s="12">
        <v>0</v>
      </c>
    </row>
    <row r="63" spans="1:12" x14ac:dyDescent="0.3">
      <c r="A63" s="13"/>
      <c r="B63" s="14"/>
      <c r="C63" s="15">
        <f>IFERROR(VLOOKUP(A63,BALANCE!A:E,3,0),0)</f>
        <v>0</v>
      </c>
      <c r="D63" s="15">
        <f>IFERROR(VLOOKUP(A63,BALANCE!A:E,4,0),0)</f>
        <v>0</v>
      </c>
      <c r="E63" s="15">
        <f>IFERROR(VLOOKUP(A63,BALANCE!A:E,5,0),0)</f>
        <v>0</v>
      </c>
      <c r="F63" s="16">
        <f t="shared" si="0"/>
        <v>0</v>
      </c>
      <c r="G63" s="16">
        <f>IFERROR(VLOOKUP(A63,TD_NOMINA!D$4:E116,2,0),0)</f>
        <v>0</v>
      </c>
      <c r="H63" s="16">
        <f t="shared" si="1"/>
        <v>0</v>
      </c>
      <c r="I63" s="16">
        <f t="shared" si="2"/>
        <v>0</v>
      </c>
      <c r="J63" s="11">
        <v>0</v>
      </c>
      <c r="K63" s="15">
        <f t="shared" si="3"/>
        <v>0</v>
      </c>
      <c r="L63" s="12">
        <v>0</v>
      </c>
    </row>
    <row r="64" spans="1:12" x14ac:dyDescent="0.3">
      <c r="A64" s="13"/>
      <c r="B64" s="14"/>
      <c r="C64" s="15">
        <f>IFERROR(VLOOKUP(A64,BALANCE!A:E,3,0),0)</f>
        <v>0</v>
      </c>
      <c r="D64" s="15">
        <f>IFERROR(VLOOKUP(A64,BALANCE!A:E,4,0),0)</f>
        <v>0</v>
      </c>
      <c r="E64" s="15">
        <f>IFERROR(VLOOKUP(A64,BALANCE!A:E,5,0),0)</f>
        <v>0</v>
      </c>
      <c r="F64" s="16">
        <f t="shared" si="0"/>
        <v>0</v>
      </c>
      <c r="G64" s="16">
        <f>IFERROR(VLOOKUP(A64,TD_NOMINA!D$4:E117,2,0),0)</f>
        <v>0</v>
      </c>
      <c r="H64" s="16">
        <f t="shared" si="1"/>
        <v>0</v>
      </c>
      <c r="I64" s="16">
        <f t="shared" si="2"/>
        <v>0</v>
      </c>
      <c r="J64" s="11">
        <v>0</v>
      </c>
      <c r="K64" s="15">
        <f t="shared" si="3"/>
        <v>0</v>
      </c>
      <c r="L64" s="12">
        <v>0</v>
      </c>
    </row>
    <row r="65" spans="1:12" x14ac:dyDescent="0.3">
      <c r="A65" s="13"/>
      <c r="B65" s="14"/>
      <c r="C65" s="15">
        <f>IFERROR(VLOOKUP(A65,BALANCE!A:E,3,0),0)</f>
        <v>0</v>
      </c>
      <c r="D65" s="15">
        <f>IFERROR(VLOOKUP(A65,BALANCE!A:E,4,0),0)</f>
        <v>0</v>
      </c>
      <c r="E65" s="15">
        <f>IFERROR(VLOOKUP(A65,BALANCE!A:E,5,0),0)</f>
        <v>0</v>
      </c>
      <c r="F65" s="16">
        <f t="shared" si="0"/>
        <v>0</v>
      </c>
      <c r="G65" s="16">
        <f>IFERROR(VLOOKUP(A65,TD_NOMINA!D$4:E118,2,0),0)</f>
        <v>0</v>
      </c>
      <c r="H65" s="16">
        <f t="shared" si="1"/>
        <v>0</v>
      </c>
      <c r="I65" s="16">
        <f t="shared" si="2"/>
        <v>0</v>
      </c>
      <c r="J65" s="11">
        <v>0</v>
      </c>
      <c r="K65" s="15">
        <f t="shared" si="3"/>
        <v>0</v>
      </c>
      <c r="L65" s="12">
        <v>0</v>
      </c>
    </row>
    <row r="66" spans="1:12" x14ac:dyDescent="0.3">
      <c r="A66" s="13"/>
      <c r="B66" s="14"/>
      <c r="C66" s="15">
        <f>IFERROR(VLOOKUP(A66,BALANCE!A:E,3,0),0)</f>
        <v>0</v>
      </c>
      <c r="D66" s="15">
        <f>IFERROR(VLOOKUP(A66,BALANCE!A:E,4,0),0)</f>
        <v>0</v>
      </c>
      <c r="E66" s="15">
        <f>IFERROR(VLOOKUP(A66,BALANCE!A:E,5,0),0)</f>
        <v>0</v>
      </c>
      <c r="F66" s="16">
        <f t="shared" si="0"/>
        <v>0</v>
      </c>
      <c r="G66" s="16">
        <f>IFERROR(VLOOKUP(A66,TD_NOMINA!D$4:E119,2,0),0)</f>
        <v>0</v>
      </c>
      <c r="H66" s="16">
        <f t="shared" si="1"/>
        <v>0</v>
      </c>
      <c r="I66" s="16">
        <f t="shared" si="2"/>
        <v>0</v>
      </c>
      <c r="J66" s="11">
        <v>0</v>
      </c>
      <c r="K66" s="15">
        <f t="shared" si="3"/>
        <v>0</v>
      </c>
      <c r="L66" s="12">
        <v>0</v>
      </c>
    </row>
    <row r="67" spans="1:12" x14ac:dyDescent="0.3">
      <c r="A67" s="13"/>
      <c r="B67" s="14"/>
      <c r="C67" s="15">
        <f>IFERROR(VLOOKUP(A67,BALANCE!A:E,3,0),0)</f>
        <v>0</v>
      </c>
      <c r="D67" s="15">
        <f>IFERROR(VLOOKUP(A67,BALANCE!A:E,4,0),0)</f>
        <v>0</v>
      </c>
      <c r="E67" s="15">
        <f>IFERROR(VLOOKUP(A67,BALANCE!A:E,5,0),0)</f>
        <v>0</v>
      </c>
      <c r="F67" s="16">
        <f t="shared" si="0"/>
        <v>0</v>
      </c>
      <c r="G67" s="16">
        <f>IFERROR(VLOOKUP(A67,TD_NOMINA!D$4:E120,2,0),0)</f>
        <v>0</v>
      </c>
      <c r="H67" s="16">
        <f t="shared" si="1"/>
        <v>0</v>
      </c>
      <c r="I67" s="16">
        <f t="shared" si="2"/>
        <v>0</v>
      </c>
      <c r="J67" s="11">
        <v>0</v>
      </c>
      <c r="K67" s="15">
        <f t="shared" si="3"/>
        <v>0</v>
      </c>
      <c r="L67" s="12">
        <v>0</v>
      </c>
    </row>
    <row r="68" spans="1:12" x14ac:dyDescent="0.3">
      <c r="A68" s="13"/>
      <c r="B68" s="14"/>
      <c r="C68" s="15">
        <f>IFERROR(VLOOKUP(A68,BALANCE!A:E,3,0),0)</f>
        <v>0</v>
      </c>
      <c r="D68" s="15">
        <f>IFERROR(VLOOKUP(A68,BALANCE!A:E,4,0),0)</f>
        <v>0</v>
      </c>
      <c r="E68" s="15">
        <f>IFERROR(VLOOKUP(A68,BALANCE!A:E,5,0),0)</f>
        <v>0</v>
      </c>
      <c r="F68" s="16">
        <f t="shared" si="0"/>
        <v>0</v>
      </c>
      <c r="G68" s="16">
        <f>IFERROR(VLOOKUP(A68,TD_NOMINA!D$4:E121,2,0),0)</f>
        <v>0</v>
      </c>
      <c r="H68" s="16">
        <f t="shared" si="1"/>
        <v>0</v>
      </c>
      <c r="I68" s="16">
        <f t="shared" si="2"/>
        <v>0</v>
      </c>
      <c r="J68" s="11">
        <v>0</v>
      </c>
      <c r="K68" s="15">
        <f t="shared" si="3"/>
        <v>0</v>
      </c>
      <c r="L68" s="12">
        <v>0</v>
      </c>
    </row>
    <row r="69" spans="1:12" x14ac:dyDescent="0.3">
      <c r="A69" s="13"/>
      <c r="B69" s="14"/>
      <c r="C69" s="15">
        <f>IFERROR(VLOOKUP(A69,BALANCE!A:E,3,0),0)</f>
        <v>0</v>
      </c>
      <c r="D69" s="15">
        <f>IFERROR(VLOOKUP(A69,BALANCE!A:E,4,0),0)</f>
        <v>0</v>
      </c>
      <c r="E69" s="15">
        <f>IFERROR(VLOOKUP(A69,BALANCE!A:E,5,0),0)</f>
        <v>0</v>
      </c>
      <c r="F69" s="16">
        <f t="shared" si="0"/>
        <v>0</v>
      </c>
      <c r="G69" s="16">
        <f>IFERROR(VLOOKUP(A69,TD_NOMINA!D$4:E122,2,0),0)</f>
        <v>0</v>
      </c>
      <c r="H69" s="16">
        <f t="shared" si="1"/>
        <v>0</v>
      </c>
      <c r="I69" s="16">
        <f t="shared" si="2"/>
        <v>0</v>
      </c>
      <c r="J69" s="11">
        <v>0</v>
      </c>
      <c r="K69" s="15">
        <f t="shared" si="3"/>
        <v>0</v>
      </c>
      <c r="L69" s="12">
        <v>0</v>
      </c>
    </row>
    <row r="70" spans="1:12" x14ac:dyDescent="0.3">
      <c r="A70" s="13"/>
      <c r="B70" s="14"/>
      <c r="C70" s="15">
        <f>IFERROR(VLOOKUP(A70,BALANCE!A:E,3,0),0)</f>
        <v>0</v>
      </c>
      <c r="D70" s="15">
        <f>IFERROR(VLOOKUP(A70,BALANCE!A:E,4,0),0)</f>
        <v>0</v>
      </c>
      <c r="E70" s="15">
        <f>IFERROR(VLOOKUP(A70,BALANCE!A:E,5,0),0)</f>
        <v>0</v>
      </c>
      <c r="F70" s="16">
        <f t="shared" si="0"/>
        <v>0</v>
      </c>
      <c r="G70" s="16">
        <f>IFERROR(VLOOKUP(A70,TD_NOMINA!D$4:E123,2,0),0)</f>
        <v>0</v>
      </c>
      <c r="H70" s="16">
        <f t="shared" si="1"/>
        <v>0</v>
      </c>
      <c r="I70" s="16">
        <f t="shared" si="2"/>
        <v>0</v>
      </c>
      <c r="J70" s="11">
        <v>0</v>
      </c>
      <c r="K70" s="15">
        <f t="shared" si="3"/>
        <v>0</v>
      </c>
      <c r="L70" s="12">
        <v>0</v>
      </c>
    </row>
    <row r="71" spans="1:12" x14ac:dyDescent="0.3">
      <c r="A71" s="13"/>
      <c r="B71" s="14"/>
      <c r="C71" s="15">
        <f>IFERROR(VLOOKUP(A71,BALANCE!A:E,3,0),0)</f>
        <v>0</v>
      </c>
      <c r="D71" s="15">
        <f>IFERROR(VLOOKUP(A71,BALANCE!A:E,4,0),0)</f>
        <v>0</v>
      </c>
      <c r="E71" s="15">
        <f>IFERROR(VLOOKUP(A71,BALANCE!A:E,5,0),0)</f>
        <v>0</v>
      </c>
      <c r="F71" s="16">
        <f t="shared" si="0"/>
        <v>0</v>
      </c>
      <c r="G71" s="16">
        <f>IFERROR(VLOOKUP(A71,TD_NOMINA!D$4:E124,2,0),0)</f>
        <v>0</v>
      </c>
      <c r="H71" s="16">
        <f t="shared" si="1"/>
        <v>0</v>
      </c>
      <c r="I71" s="16">
        <f t="shared" si="2"/>
        <v>0</v>
      </c>
      <c r="J71" s="11">
        <v>0</v>
      </c>
      <c r="K71" s="15">
        <f t="shared" si="3"/>
        <v>0</v>
      </c>
      <c r="L71" s="12">
        <v>0</v>
      </c>
    </row>
    <row r="72" spans="1:12" x14ac:dyDescent="0.3">
      <c r="A72" s="13"/>
      <c r="B72" s="14"/>
      <c r="C72" s="15">
        <f>IFERROR(VLOOKUP(A72,BALANCE!A:E,3,0),0)</f>
        <v>0</v>
      </c>
      <c r="D72" s="15">
        <f>IFERROR(VLOOKUP(A72,BALANCE!A:E,4,0),0)</f>
        <v>0</v>
      </c>
      <c r="E72" s="15">
        <f>IFERROR(VLOOKUP(A72,BALANCE!A:E,5,0),0)</f>
        <v>0</v>
      </c>
      <c r="F72" s="16">
        <f t="shared" si="0"/>
        <v>0</v>
      </c>
      <c r="G72" s="16">
        <f>IFERROR(VLOOKUP(A72,TD_NOMINA!D$4:E125,2,0),0)</f>
        <v>0</v>
      </c>
      <c r="H72" s="16">
        <f t="shared" si="1"/>
        <v>0</v>
      </c>
      <c r="I72" s="16">
        <f t="shared" si="2"/>
        <v>0</v>
      </c>
      <c r="J72" s="11">
        <v>0</v>
      </c>
      <c r="K72" s="15">
        <f t="shared" si="3"/>
        <v>0</v>
      </c>
      <c r="L72" s="12">
        <v>0</v>
      </c>
    </row>
    <row r="73" spans="1:12" x14ac:dyDescent="0.3">
      <c r="A73" s="13"/>
      <c r="B73" s="14"/>
      <c r="C73" s="15">
        <f>IFERROR(VLOOKUP(A73,BALANCE!A:E,3,0),0)</f>
        <v>0</v>
      </c>
      <c r="D73" s="15">
        <f>IFERROR(VLOOKUP(A73,BALANCE!A:E,4,0),0)</f>
        <v>0</v>
      </c>
      <c r="E73" s="15">
        <f>IFERROR(VLOOKUP(A73,BALANCE!A:E,5,0),0)</f>
        <v>0</v>
      </c>
      <c r="F73" s="16">
        <f t="shared" si="0"/>
        <v>0</v>
      </c>
      <c r="G73" s="16">
        <f>IFERROR(VLOOKUP(A73,TD_NOMINA!D$4:E126,2,0),0)</f>
        <v>0</v>
      </c>
      <c r="H73" s="16">
        <f t="shared" si="1"/>
        <v>0</v>
      </c>
      <c r="I73" s="16">
        <f t="shared" si="2"/>
        <v>0</v>
      </c>
      <c r="J73" s="11">
        <v>0</v>
      </c>
      <c r="K73" s="15">
        <f t="shared" si="3"/>
        <v>0</v>
      </c>
      <c r="L73" s="12">
        <v>0</v>
      </c>
    </row>
    <row r="74" spans="1:12" x14ac:dyDescent="0.3">
      <c r="A74" s="13"/>
      <c r="B74" s="14"/>
      <c r="C74" s="15">
        <f>IFERROR(VLOOKUP(A74,BALANCE!A:E,3,0),0)</f>
        <v>0</v>
      </c>
      <c r="D74" s="15">
        <f>IFERROR(VLOOKUP(A74,BALANCE!A:E,4,0),0)</f>
        <v>0</v>
      </c>
      <c r="E74" s="15">
        <f>IFERROR(VLOOKUP(A74,BALANCE!A:E,5,0),0)</f>
        <v>0</v>
      </c>
      <c r="F74" s="16">
        <f t="shared" si="0"/>
        <v>0</v>
      </c>
      <c r="G74" s="16">
        <f>IFERROR(VLOOKUP(A74,TD_NOMINA!D$4:E127,2,0),0)</f>
        <v>0</v>
      </c>
      <c r="H74" s="16">
        <f t="shared" si="1"/>
        <v>0</v>
      </c>
      <c r="I74" s="16">
        <f t="shared" si="2"/>
        <v>0</v>
      </c>
      <c r="J74" s="11">
        <v>0</v>
      </c>
      <c r="K74" s="15">
        <f t="shared" si="3"/>
        <v>0</v>
      </c>
      <c r="L74" s="12">
        <v>0</v>
      </c>
    </row>
    <row r="75" spans="1:12" x14ac:dyDescent="0.3">
      <c r="A75" s="13"/>
      <c r="B75" s="14"/>
      <c r="C75" s="15">
        <f>IFERROR(VLOOKUP(A75,BALANCE!A:E,3,0),0)</f>
        <v>0</v>
      </c>
      <c r="D75" s="15">
        <f>IFERROR(VLOOKUP(A75,BALANCE!A:E,4,0),0)</f>
        <v>0</v>
      </c>
      <c r="E75" s="15">
        <f>IFERROR(VLOOKUP(A75,BALANCE!A:E,5,0),0)</f>
        <v>0</v>
      </c>
      <c r="F75" s="16">
        <f t="shared" ref="F75:F95" si="4">+C75</f>
        <v>0</v>
      </c>
      <c r="G75" s="16">
        <f>IFERROR(VLOOKUP(A75,TD_NOMINA!D$4:E128,2,0),0)</f>
        <v>0</v>
      </c>
      <c r="H75" s="16">
        <f t="shared" ref="H75:H95" si="5">+F75+G75</f>
        <v>0</v>
      </c>
      <c r="I75" s="16">
        <f t="shared" ref="I75:I95" si="6">+E75-H75</f>
        <v>0</v>
      </c>
      <c r="J75" s="11">
        <v>0</v>
      </c>
      <c r="K75" s="15">
        <f t="shared" si="3"/>
        <v>0</v>
      </c>
      <c r="L75" s="12">
        <v>0</v>
      </c>
    </row>
    <row r="76" spans="1:12" x14ac:dyDescent="0.3">
      <c r="A76" s="13"/>
      <c r="B76" s="14"/>
      <c r="C76" s="15">
        <f>IFERROR(VLOOKUP(A76,BALANCE!A:E,3,0),0)</f>
        <v>0</v>
      </c>
      <c r="D76" s="15">
        <f>IFERROR(VLOOKUP(A76,BALANCE!A:E,4,0),0)</f>
        <v>0</v>
      </c>
      <c r="E76" s="15">
        <f>IFERROR(VLOOKUP(A76,BALANCE!A:E,5,0),0)</f>
        <v>0</v>
      </c>
      <c r="F76" s="16">
        <f t="shared" si="4"/>
        <v>0</v>
      </c>
      <c r="G76" s="16">
        <f>IFERROR(VLOOKUP(A76,TD_NOMINA!D$4:E129,2,0),0)</f>
        <v>0</v>
      </c>
      <c r="H76" s="16">
        <f t="shared" si="5"/>
        <v>0</v>
      </c>
      <c r="I76" s="16">
        <f t="shared" si="6"/>
        <v>0</v>
      </c>
      <c r="J76" s="11">
        <v>0</v>
      </c>
      <c r="K76" s="15">
        <f t="shared" si="3"/>
        <v>0</v>
      </c>
      <c r="L76" s="12">
        <v>0</v>
      </c>
    </row>
    <row r="77" spans="1:12" x14ac:dyDescent="0.3">
      <c r="A77" s="13"/>
      <c r="B77" s="14"/>
      <c r="C77" s="15">
        <f>IFERROR(VLOOKUP(A77,BALANCE!A:E,3,0),0)</f>
        <v>0</v>
      </c>
      <c r="D77" s="15">
        <f>IFERROR(VLOOKUP(A77,BALANCE!A:E,4,0),0)</f>
        <v>0</v>
      </c>
      <c r="E77" s="15">
        <f>IFERROR(VLOOKUP(A77,BALANCE!A:E,5,0),0)</f>
        <v>0</v>
      </c>
      <c r="F77" s="16">
        <f t="shared" si="4"/>
        <v>0</v>
      </c>
      <c r="G77" s="16">
        <f>IFERROR(VLOOKUP(A77,TD_NOMINA!D$4:E130,2,0),0)</f>
        <v>0</v>
      </c>
      <c r="H77" s="16">
        <f t="shared" si="5"/>
        <v>0</v>
      </c>
      <c r="I77" s="16">
        <f t="shared" si="6"/>
        <v>0</v>
      </c>
      <c r="J77" s="11">
        <v>0</v>
      </c>
      <c r="K77" s="15">
        <f t="shared" si="3"/>
        <v>0</v>
      </c>
      <c r="L77" s="12">
        <v>0</v>
      </c>
    </row>
    <row r="78" spans="1:12" x14ac:dyDescent="0.3">
      <c r="A78" s="13"/>
      <c r="B78" s="14"/>
      <c r="C78" s="15">
        <f>IFERROR(VLOOKUP(A78,BALANCE!A:E,3,0),0)</f>
        <v>0</v>
      </c>
      <c r="D78" s="15">
        <f>IFERROR(VLOOKUP(A78,BALANCE!A:E,4,0),0)</f>
        <v>0</v>
      </c>
      <c r="E78" s="15">
        <f>IFERROR(VLOOKUP(A78,BALANCE!A:E,5,0),0)</f>
        <v>0</v>
      </c>
      <c r="F78" s="16">
        <f t="shared" si="4"/>
        <v>0</v>
      </c>
      <c r="G78" s="16">
        <f>IFERROR(VLOOKUP(A78,TD_NOMINA!D$4:E131,2,0),0)</f>
        <v>0</v>
      </c>
      <c r="H78" s="16">
        <f t="shared" si="5"/>
        <v>0</v>
      </c>
      <c r="I78" s="16">
        <f t="shared" si="6"/>
        <v>0</v>
      </c>
      <c r="J78" s="11">
        <v>0</v>
      </c>
      <c r="K78" s="15">
        <f t="shared" ref="K78:K95" si="7">+I78-J78</f>
        <v>0</v>
      </c>
      <c r="L78" s="12">
        <v>0</v>
      </c>
    </row>
    <row r="79" spans="1:12" x14ac:dyDescent="0.3">
      <c r="A79" s="13"/>
      <c r="B79" s="14"/>
      <c r="C79" s="15">
        <f>IFERROR(VLOOKUP(A79,BALANCE!A:E,3,0),0)</f>
        <v>0</v>
      </c>
      <c r="D79" s="15">
        <f>IFERROR(VLOOKUP(A79,BALANCE!A:E,4,0),0)</f>
        <v>0</v>
      </c>
      <c r="E79" s="15">
        <f>IFERROR(VLOOKUP(A79,BALANCE!A:E,5,0),0)</f>
        <v>0</v>
      </c>
      <c r="F79" s="16">
        <f t="shared" si="4"/>
        <v>0</v>
      </c>
      <c r="G79" s="16">
        <f>IFERROR(VLOOKUP(A79,TD_NOMINA!D$4:E132,2,0),0)</f>
        <v>0</v>
      </c>
      <c r="H79" s="16">
        <f t="shared" si="5"/>
        <v>0</v>
      </c>
      <c r="I79" s="16">
        <f t="shared" si="6"/>
        <v>0</v>
      </c>
      <c r="J79" s="11">
        <v>0</v>
      </c>
      <c r="K79" s="15">
        <f t="shared" si="7"/>
        <v>0</v>
      </c>
      <c r="L79" s="12">
        <v>0</v>
      </c>
    </row>
    <row r="80" spans="1:12" x14ac:dyDescent="0.3">
      <c r="A80" s="13"/>
      <c r="B80" s="14"/>
      <c r="C80" s="15">
        <f>IFERROR(VLOOKUP(A80,BALANCE!A:E,3,0),0)</f>
        <v>0</v>
      </c>
      <c r="D80" s="15">
        <f>IFERROR(VLOOKUP(A80,BALANCE!A:E,4,0),0)</f>
        <v>0</v>
      </c>
      <c r="E80" s="15">
        <f>IFERROR(VLOOKUP(A80,BALANCE!A:E,5,0),0)</f>
        <v>0</v>
      </c>
      <c r="F80" s="16">
        <f t="shared" si="4"/>
        <v>0</v>
      </c>
      <c r="G80" s="16">
        <f>IFERROR(VLOOKUP(A80,TD_NOMINA!D$4:E133,2,0),0)</f>
        <v>0</v>
      </c>
      <c r="H80" s="16">
        <f t="shared" si="5"/>
        <v>0</v>
      </c>
      <c r="I80" s="16">
        <f t="shared" si="6"/>
        <v>0</v>
      </c>
      <c r="J80" s="11">
        <v>0</v>
      </c>
      <c r="K80" s="15">
        <f t="shared" si="7"/>
        <v>0</v>
      </c>
      <c r="L80" s="12">
        <v>0</v>
      </c>
    </row>
    <row r="81" spans="1:12" x14ac:dyDescent="0.3">
      <c r="A81" s="13"/>
      <c r="B81" s="14"/>
      <c r="C81" s="15">
        <f>IFERROR(VLOOKUP(A81,BALANCE!A:E,3,0),0)</f>
        <v>0</v>
      </c>
      <c r="D81" s="15">
        <f>IFERROR(VLOOKUP(A81,BALANCE!A:E,4,0),0)</f>
        <v>0</v>
      </c>
      <c r="E81" s="15">
        <f>IFERROR(VLOOKUP(A81,BALANCE!A:E,5,0),0)</f>
        <v>0</v>
      </c>
      <c r="F81" s="16">
        <f t="shared" si="4"/>
        <v>0</v>
      </c>
      <c r="G81" s="16">
        <f>IFERROR(VLOOKUP(A81,TD_NOMINA!D$4:E134,2,0),0)</f>
        <v>0</v>
      </c>
      <c r="H81" s="16">
        <f t="shared" si="5"/>
        <v>0</v>
      </c>
      <c r="I81" s="16">
        <f t="shared" si="6"/>
        <v>0</v>
      </c>
      <c r="J81" s="11">
        <v>0</v>
      </c>
      <c r="K81" s="15">
        <f t="shared" si="7"/>
        <v>0</v>
      </c>
      <c r="L81" s="12">
        <v>0</v>
      </c>
    </row>
    <row r="82" spans="1:12" x14ac:dyDescent="0.3">
      <c r="A82" s="13"/>
      <c r="B82" s="14"/>
      <c r="C82" s="15">
        <f>IFERROR(VLOOKUP(A82,BALANCE!A:E,3,0),0)</f>
        <v>0</v>
      </c>
      <c r="D82" s="15">
        <f>IFERROR(VLOOKUP(A82,BALANCE!A:E,4,0),0)</f>
        <v>0</v>
      </c>
      <c r="E82" s="15">
        <f>IFERROR(VLOOKUP(A82,BALANCE!A:E,5,0),0)</f>
        <v>0</v>
      </c>
      <c r="F82" s="16">
        <f t="shared" si="4"/>
        <v>0</v>
      </c>
      <c r="G82" s="16">
        <f>IFERROR(VLOOKUP(A82,TD_NOMINA!D$4:E135,2,0),0)</f>
        <v>0</v>
      </c>
      <c r="H82" s="16">
        <f t="shared" si="5"/>
        <v>0</v>
      </c>
      <c r="I82" s="16">
        <f t="shared" si="6"/>
        <v>0</v>
      </c>
      <c r="J82" s="11">
        <v>0</v>
      </c>
      <c r="K82" s="15">
        <f t="shared" si="7"/>
        <v>0</v>
      </c>
      <c r="L82" s="12">
        <v>0</v>
      </c>
    </row>
    <row r="83" spans="1:12" x14ac:dyDescent="0.3">
      <c r="A83" s="13"/>
      <c r="B83" s="14"/>
      <c r="C83" s="15">
        <f>IFERROR(VLOOKUP(A83,BALANCE!A:E,3,0),0)</f>
        <v>0</v>
      </c>
      <c r="D83" s="15">
        <f>IFERROR(VLOOKUP(A83,BALANCE!A:E,4,0),0)</f>
        <v>0</v>
      </c>
      <c r="E83" s="15">
        <f>IFERROR(VLOOKUP(A83,BALANCE!A:E,5,0),0)</f>
        <v>0</v>
      </c>
      <c r="F83" s="16">
        <f t="shared" si="4"/>
        <v>0</v>
      </c>
      <c r="G83" s="16">
        <f>IFERROR(VLOOKUP(A83,TD_NOMINA!D$4:E136,2,0),0)</f>
        <v>0</v>
      </c>
      <c r="H83" s="16">
        <f t="shared" si="5"/>
        <v>0</v>
      </c>
      <c r="I83" s="16">
        <f t="shared" si="6"/>
        <v>0</v>
      </c>
      <c r="J83" s="11">
        <v>0</v>
      </c>
      <c r="K83" s="15">
        <f t="shared" si="7"/>
        <v>0</v>
      </c>
      <c r="L83" s="12">
        <v>0</v>
      </c>
    </row>
    <row r="84" spans="1:12" x14ac:dyDescent="0.3">
      <c r="A84" s="13"/>
      <c r="B84" s="14"/>
      <c r="C84" s="15">
        <f>IFERROR(VLOOKUP(A84,BALANCE!A:E,3,0),0)</f>
        <v>0</v>
      </c>
      <c r="D84" s="15">
        <f>IFERROR(VLOOKUP(A84,BALANCE!A:E,4,0),0)</f>
        <v>0</v>
      </c>
      <c r="E84" s="15">
        <f>IFERROR(VLOOKUP(A84,BALANCE!A:E,5,0),0)</f>
        <v>0</v>
      </c>
      <c r="F84" s="16">
        <f t="shared" si="4"/>
        <v>0</v>
      </c>
      <c r="G84" s="16">
        <f>IFERROR(VLOOKUP(A84,TD_NOMINA!D$4:E137,2,0),0)</f>
        <v>0</v>
      </c>
      <c r="H84" s="16">
        <f t="shared" si="5"/>
        <v>0</v>
      </c>
      <c r="I84" s="16">
        <f t="shared" si="6"/>
        <v>0</v>
      </c>
      <c r="J84" s="11">
        <v>0</v>
      </c>
      <c r="K84" s="15">
        <f t="shared" si="7"/>
        <v>0</v>
      </c>
      <c r="L84" s="12">
        <v>0</v>
      </c>
    </row>
    <row r="85" spans="1:12" x14ac:dyDescent="0.3">
      <c r="A85" s="13"/>
      <c r="B85" s="14"/>
      <c r="C85" s="15">
        <f>IFERROR(VLOOKUP(A85,BALANCE!A:E,3,0),0)</f>
        <v>0</v>
      </c>
      <c r="D85" s="15">
        <f>IFERROR(VLOOKUP(A85,BALANCE!A:E,4,0),0)</f>
        <v>0</v>
      </c>
      <c r="E85" s="15">
        <f>IFERROR(VLOOKUP(A85,BALANCE!A:E,5,0),0)</f>
        <v>0</v>
      </c>
      <c r="F85" s="16">
        <f t="shared" si="4"/>
        <v>0</v>
      </c>
      <c r="G85" s="16">
        <f>IFERROR(VLOOKUP(A85,TD_NOMINA!D$4:E138,2,0),0)</f>
        <v>0</v>
      </c>
      <c r="H85" s="16">
        <f t="shared" si="5"/>
        <v>0</v>
      </c>
      <c r="I85" s="16">
        <f t="shared" si="6"/>
        <v>0</v>
      </c>
      <c r="J85" s="11">
        <v>0</v>
      </c>
      <c r="K85" s="15">
        <f t="shared" si="7"/>
        <v>0</v>
      </c>
      <c r="L85" s="12">
        <v>0</v>
      </c>
    </row>
    <row r="86" spans="1:12" x14ac:dyDescent="0.3">
      <c r="A86" s="13"/>
      <c r="B86" s="14"/>
      <c r="C86" s="15">
        <f>IFERROR(VLOOKUP(A86,BALANCE!A:E,3,0),0)</f>
        <v>0</v>
      </c>
      <c r="D86" s="15">
        <f>IFERROR(VLOOKUP(A86,BALANCE!A:E,4,0),0)</f>
        <v>0</v>
      </c>
      <c r="E86" s="15">
        <f>IFERROR(VLOOKUP(A86,BALANCE!A:E,5,0),0)</f>
        <v>0</v>
      </c>
      <c r="F86" s="16">
        <f t="shared" si="4"/>
        <v>0</v>
      </c>
      <c r="G86" s="16">
        <f>IFERROR(VLOOKUP(A86,TD_NOMINA!D$4:E139,2,0),0)</f>
        <v>0</v>
      </c>
      <c r="H86" s="16">
        <f t="shared" si="5"/>
        <v>0</v>
      </c>
      <c r="I86" s="16">
        <f t="shared" si="6"/>
        <v>0</v>
      </c>
      <c r="J86" s="11">
        <v>0</v>
      </c>
      <c r="K86" s="15">
        <f t="shared" si="7"/>
        <v>0</v>
      </c>
      <c r="L86" s="12">
        <v>0</v>
      </c>
    </row>
    <row r="87" spans="1:12" x14ac:dyDescent="0.3">
      <c r="A87" s="13"/>
      <c r="B87" s="14"/>
      <c r="C87" s="15">
        <f>IFERROR(VLOOKUP(A87,BALANCE!A:E,3,0),0)</f>
        <v>0</v>
      </c>
      <c r="D87" s="15">
        <f>IFERROR(VLOOKUP(A87,BALANCE!A:E,4,0),0)</f>
        <v>0</v>
      </c>
      <c r="E87" s="15">
        <f>IFERROR(VLOOKUP(A87,BALANCE!A:E,5,0),0)</f>
        <v>0</v>
      </c>
      <c r="F87" s="16">
        <f t="shared" si="4"/>
        <v>0</v>
      </c>
      <c r="G87" s="16">
        <f>IFERROR(VLOOKUP(A87,TD_NOMINA!D$4:E140,2,0),0)</f>
        <v>0</v>
      </c>
      <c r="H87" s="16">
        <f t="shared" si="5"/>
        <v>0</v>
      </c>
      <c r="I87" s="16">
        <f t="shared" si="6"/>
        <v>0</v>
      </c>
      <c r="J87" s="11">
        <v>0</v>
      </c>
      <c r="K87" s="15">
        <f t="shared" si="7"/>
        <v>0</v>
      </c>
      <c r="L87" s="12">
        <v>0</v>
      </c>
    </row>
    <row r="88" spans="1:12" x14ac:dyDescent="0.3">
      <c r="A88" s="13"/>
      <c r="B88" s="14"/>
      <c r="C88" s="15">
        <f>IFERROR(VLOOKUP(A88,BALANCE!A:E,3,0),0)</f>
        <v>0</v>
      </c>
      <c r="D88" s="15">
        <f>IFERROR(VLOOKUP(A88,BALANCE!A:E,4,0),0)</f>
        <v>0</v>
      </c>
      <c r="E88" s="15">
        <f>IFERROR(VLOOKUP(A88,BALANCE!A:E,5,0),0)</f>
        <v>0</v>
      </c>
      <c r="F88" s="16">
        <f t="shared" si="4"/>
        <v>0</v>
      </c>
      <c r="G88" s="16">
        <f>IFERROR(VLOOKUP(A88,TD_NOMINA!D$4:E141,2,0),0)</f>
        <v>0</v>
      </c>
      <c r="H88" s="16">
        <f t="shared" si="5"/>
        <v>0</v>
      </c>
      <c r="I88" s="16">
        <f t="shared" si="6"/>
        <v>0</v>
      </c>
      <c r="J88" s="11">
        <v>0</v>
      </c>
      <c r="K88" s="15">
        <f t="shared" si="7"/>
        <v>0</v>
      </c>
      <c r="L88" s="12">
        <v>0</v>
      </c>
    </row>
    <row r="89" spans="1:12" x14ac:dyDescent="0.3">
      <c r="A89" s="13"/>
      <c r="B89" s="14"/>
      <c r="C89" s="15">
        <f>IFERROR(VLOOKUP(A89,BALANCE!A:E,3,0),0)</f>
        <v>0</v>
      </c>
      <c r="D89" s="15">
        <f>IFERROR(VLOOKUP(A89,BALANCE!A:E,4,0),0)</f>
        <v>0</v>
      </c>
      <c r="E89" s="15">
        <f>IFERROR(VLOOKUP(A89,BALANCE!A:E,5,0),0)</f>
        <v>0</v>
      </c>
      <c r="F89" s="16">
        <f t="shared" si="4"/>
        <v>0</v>
      </c>
      <c r="G89" s="16">
        <f>IFERROR(VLOOKUP(A89,TD_NOMINA!D$4:E142,2,0),0)</f>
        <v>0</v>
      </c>
      <c r="H89" s="16">
        <f t="shared" si="5"/>
        <v>0</v>
      </c>
      <c r="I89" s="16">
        <f t="shared" si="6"/>
        <v>0</v>
      </c>
      <c r="J89" s="11">
        <v>0</v>
      </c>
      <c r="K89" s="15">
        <f t="shared" si="7"/>
        <v>0</v>
      </c>
      <c r="L89" s="12">
        <v>0</v>
      </c>
    </row>
    <row r="90" spans="1:12" x14ac:dyDescent="0.3">
      <c r="A90" s="13"/>
      <c r="B90" s="14"/>
      <c r="C90" s="15">
        <f>IFERROR(VLOOKUP(A90,BALANCE!A:E,3,0),0)</f>
        <v>0</v>
      </c>
      <c r="D90" s="15">
        <f>IFERROR(VLOOKUP(A90,BALANCE!A:E,4,0),0)</f>
        <v>0</v>
      </c>
      <c r="E90" s="15">
        <f>IFERROR(VLOOKUP(A90,BALANCE!A:E,5,0),0)</f>
        <v>0</v>
      </c>
      <c r="F90" s="16">
        <f t="shared" si="4"/>
        <v>0</v>
      </c>
      <c r="G90" s="16">
        <f>IFERROR(VLOOKUP(A90,TD_NOMINA!D$4:E143,2,0),0)</f>
        <v>0</v>
      </c>
      <c r="H90" s="16">
        <f t="shared" si="5"/>
        <v>0</v>
      </c>
      <c r="I90" s="16">
        <f t="shared" si="6"/>
        <v>0</v>
      </c>
      <c r="J90" s="11">
        <v>0</v>
      </c>
      <c r="K90" s="15">
        <f t="shared" si="7"/>
        <v>0</v>
      </c>
      <c r="L90" s="12">
        <v>0</v>
      </c>
    </row>
    <row r="91" spans="1:12" x14ac:dyDescent="0.3">
      <c r="A91" s="13"/>
      <c r="B91" s="14"/>
      <c r="C91" s="15">
        <f>IFERROR(VLOOKUP(A91,BALANCE!A:E,3,0),0)</f>
        <v>0</v>
      </c>
      <c r="D91" s="15">
        <f>IFERROR(VLOOKUP(A91,BALANCE!A:E,4,0),0)</f>
        <v>0</v>
      </c>
      <c r="E91" s="15">
        <f>IFERROR(VLOOKUP(A91,BALANCE!A:E,5,0),0)</f>
        <v>0</v>
      </c>
      <c r="F91" s="16">
        <f t="shared" si="4"/>
        <v>0</v>
      </c>
      <c r="G91" s="16">
        <f>IFERROR(VLOOKUP(A91,TD_NOMINA!D$4:E144,2,0),0)</f>
        <v>0</v>
      </c>
      <c r="H91" s="16">
        <f t="shared" si="5"/>
        <v>0</v>
      </c>
      <c r="I91" s="16">
        <f t="shared" si="6"/>
        <v>0</v>
      </c>
      <c r="J91" s="11">
        <v>0</v>
      </c>
      <c r="K91" s="15">
        <f t="shared" si="7"/>
        <v>0</v>
      </c>
      <c r="L91" s="12">
        <v>0</v>
      </c>
    </row>
    <row r="92" spans="1:12" x14ac:dyDescent="0.3">
      <c r="A92" s="13"/>
      <c r="B92" s="14"/>
      <c r="C92" s="15">
        <f>IFERROR(VLOOKUP(A92,BALANCE!A:E,3,0),0)</f>
        <v>0</v>
      </c>
      <c r="D92" s="15">
        <f>IFERROR(VLOOKUP(A92,BALANCE!A:E,4,0),0)</f>
        <v>0</v>
      </c>
      <c r="E92" s="15">
        <f>IFERROR(VLOOKUP(A92,BALANCE!A:E,5,0),0)</f>
        <v>0</v>
      </c>
      <c r="F92" s="16">
        <f t="shared" si="4"/>
        <v>0</v>
      </c>
      <c r="G92" s="16">
        <f>IFERROR(VLOOKUP(A92,TD_NOMINA!D$4:E145,2,0),0)</f>
        <v>0</v>
      </c>
      <c r="H92" s="16">
        <f t="shared" si="5"/>
        <v>0</v>
      </c>
      <c r="I92" s="16">
        <f t="shared" si="6"/>
        <v>0</v>
      </c>
      <c r="J92" s="11">
        <v>0</v>
      </c>
      <c r="K92" s="15">
        <f t="shared" si="7"/>
        <v>0</v>
      </c>
      <c r="L92" s="12">
        <v>0</v>
      </c>
    </row>
    <row r="93" spans="1:12" x14ac:dyDescent="0.3">
      <c r="A93" s="13"/>
      <c r="B93" s="14"/>
      <c r="C93" s="15">
        <f>IFERROR(VLOOKUP(A93,BALANCE!A:E,3,0),0)</f>
        <v>0</v>
      </c>
      <c r="D93" s="15">
        <f>IFERROR(VLOOKUP(A93,BALANCE!A:E,4,0),0)</f>
        <v>0</v>
      </c>
      <c r="E93" s="15">
        <f>IFERROR(VLOOKUP(A93,BALANCE!A:E,5,0),0)</f>
        <v>0</v>
      </c>
      <c r="F93" s="16">
        <f t="shared" si="4"/>
        <v>0</v>
      </c>
      <c r="G93" s="16">
        <f>IFERROR(VLOOKUP(A93,TD_NOMINA!D$4:E146,2,0),0)</f>
        <v>0</v>
      </c>
      <c r="H93" s="16">
        <f t="shared" si="5"/>
        <v>0</v>
      </c>
      <c r="I93" s="16">
        <f t="shared" si="6"/>
        <v>0</v>
      </c>
      <c r="J93" s="11">
        <v>0</v>
      </c>
      <c r="K93" s="15">
        <f t="shared" si="7"/>
        <v>0</v>
      </c>
      <c r="L93" s="12">
        <v>0</v>
      </c>
    </row>
    <row r="94" spans="1:12" x14ac:dyDescent="0.3">
      <c r="A94" s="13"/>
      <c r="B94" s="14"/>
      <c r="C94" s="15">
        <f>IFERROR(VLOOKUP(A94,BALANCE!A:E,3,0),0)</f>
        <v>0</v>
      </c>
      <c r="D94" s="15">
        <f>IFERROR(VLOOKUP(A94,BALANCE!A:E,4,0),0)</f>
        <v>0</v>
      </c>
      <c r="E94" s="15">
        <f>IFERROR(VLOOKUP(A94,BALANCE!A:E,5,0),0)</f>
        <v>0</v>
      </c>
      <c r="F94" s="16">
        <f t="shared" si="4"/>
        <v>0</v>
      </c>
      <c r="G94" s="16">
        <f>IFERROR(VLOOKUP(A94,TD_NOMINA!D$4:E147,2,0),0)</f>
        <v>0</v>
      </c>
      <c r="H94" s="16">
        <f t="shared" si="5"/>
        <v>0</v>
      </c>
      <c r="I94" s="16">
        <f t="shared" si="6"/>
        <v>0</v>
      </c>
      <c r="J94" s="11">
        <v>0</v>
      </c>
      <c r="K94" s="15">
        <f t="shared" si="7"/>
        <v>0</v>
      </c>
      <c r="L94" s="12">
        <v>0</v>
      </c>
    </row>
    <row r="95" spans="1:12" x14ac:dyDescent="0.3">
      <c r="A95" s="13"/>
      <c r="B95" s="14"/>
      <c r="C95" s="15">
        <f>IFERROR(VLOOKUP(A95,BALANCE!A:E,3,0),0)</f>
        <v>0</v>
      </c>
      <c r="D95" s="15">
        <f>IFERROR(VLOOKUP(A95,BALANCE!A:E,4,0),0)</f>
        <v>0</v>
      </c>
      <c r="E95" s="15">
        <f>IFERROR(VLOOKUP(A95,BALANCE!A:E,5,0),0)</f>
        <v>0</v>
      </c>
      <c r="F95" s="16">
        <f t="shared" si="4"/>
        <v>0</v>
      </c>
      <c r="G95" s="16">
        <f>IFERROR(VLOOKUP(A95,TD_NOMINA!D$4:E148,2,0),0)</f>
        <v>0</v>
      </c>
      <c r="H95" s="16">
        <f t="shared" si="5"/>
        <v>0</v>
      </c>
      <c r="I95" s="16">
        <f t="shared" si="6"/>
        <v>0</v>
      </c>
      <c r="J95" s="11">
        <v>0</v>
      </c>
      <c r="K95" s="15">
        <f t="shared" si="7"/>
        <v>0</v>
      </c>
      <c r="L95" s="12">
        <v>0</v>
      </c>
    </row>
    <row r="96" spans="1:12" ht="16.5" customHeight="1" thickBot="1" x14ac:dyDescent="0.35">
      <c r="A96" s="59" t="s">
        <v>48</v>
      </c>
      <c r="B96" s="60"/>
      <c r="C96" s="17">
        <f>SUM(C10:C95)</f>
        <v>0</v>
      </c>
      <c r="D96" s="17">
        <f>SUM(D10:D95)</f>
        <v>0</v>
      </c>
      <c r="E96" s="17">
        <f>SUM(E10:E95)</f>
        <v>0</v>
      </c>
      <c r="F96" s="17">
        <f t="shared" ref="F96:K96" si="8">SUM(F10:F95)</f>
        <v>0</v>
      </c>
      <c r="G96" s="17">
        <f t="shared" si="8"/>
        <v>0</v>
      </c>
      <c r="H96" s="17">
        <f t="shared" si="8"/>
        <v>0</v>
      </c>
      <c r="I96" s="17">
        <f t="shared" si="8"/>
        <v>0</v>
      </c>
      <c r="J96" s="17">
        <f t="shared" si="8"/>
        <v>0</v>
      </c>
      <c r="K96" s="17">
        <f t="shared" si="8"/>
        <v>0</v>
      </c>
      <c r="L96" s="18"/>
    </row>
    <row r="97" spans="5:11" x14ac:dyDescent="0.3">
      <c r="K97" s="19"/>
    </row>
    <row r="98" spans="5:11" x14ac:dyDescent="0.3">
      <c r="E98" s="21"/>
      <c r="K98" s="19"/>
    </row>
    <row r="99" spans="5:11" x14ac:dyDescent="0.3">
      <c r="K99" s="19"/>
    </row>
    <row r="103" spans="5:11" x14ac:dyDescent="0.3">
      <c r="E103" s="22"/>
      <c r="F103" s="22"/>
      <c r="G103" s="22"/>
    </row>
    <row r="104" spans="5:11" x14ac:dyDescent="0.3">
      <c r="E104" s="22"/>
      <c r="F104" s="22"/>
      <c r="G104" s="22"/>
    </row>
    <row r="105" spans="5:11" x14ac:dyDescent="0.3">
      <c r="E105" s="22"/>
      <c r="F105" s="22"/>
      <c r="G105" s="22"/>
    </row>
    <row r="106" spans="5:11" x14ac:dyDescent="0.3">
      <c r="E106" s="22"/>
      <c r="F106" s="22"/>
      <c r="G106" s="22"/>
    </row>
    <row r="107" spans="5:11" x14ac:dyDescent="0.3">
      <c r="E107" s="22"/>
      <c r="F107" s="22"/>
      <c r="G107" s="22"/>
    </row>
    <row r="108" spans="5:11" x14ac:dyDescent="0.3">
      <c r="E108" s="22"/>
      <c r="F108" s="22"/>
      <c r="G108" s="22"/>
    </row>
    <row r="109" spans="5:11" x14ac:dyDescent="0.3">
      <c r="G109" s="22"/>
    </row>
  </sheetData>
  <autoFilter ref="A9:L96" xr:uid="{00000000-0009-0000-0000-000000000000}"/>
  <mergeCells count="17">
    <mergeCell ref="J1:K1"/>
    <mergeCell ref="J2:K2"/>
    <mergeCell ref="J3:K3"/>
    <mergeCell ref="J4:K4"/>
    <mergeCell ref="J5:K5"/>
    <mergeCell ref="A96:B96"/>
    <mergeCell ref="C1:I5"/>
    <mergeCell ref="A6:L6"/>
    <mergeCell ref="B7:E7"/>
    <mergeCell ref="F7:H7"/>
    <mergeCell ref="I7:L7"/>
    <mergeCell ref="A8:A9"/>
    <mergeCell ref="B8:B9"/>
    <mergeCell ref="C8:E8"/>
    <mergeCell ref="F8:H8"/>
    <mergeCell ref="I8:L8"/>
    <mergeCell ref="A1:B5"/>
  </mergeCells>
  <dataValidations count="1">
    <dataValidation type="list" allowBlank="1" showInputMessage="1" showErrorMessage="1" sqref="B7:E7" xr:uid="{00000000-0002-0000-0000-000000000000}">
      <formula1>#REF!</formula1>
    </dataValidation>
  </dataValidation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F2032"/>
  <sheetViews>
    <sheetView showGridLines="0" zoomScale="90" zoomScaleNormal="90" workbookViewId="0">
      <selection sqref="A1:XFD1048576"/>
    </sheetView>
  </sheetViews>
  <sheetFormatPr baseColWidth="10" defaultColWidth="11.453125" defaultRowHeight="14.5" x14ac:dyDescent="0.35"/>
  <cols>
    <col min="1" max="1" width="11" style="42" customWidth="1"/>
    <col min="2" max="2" width="40.81640625" style="31" bestFit="1" customWidth="1"/>
    <col min="3" max="3" width="21.7265625" style="43" customWidth="1"/>
    <col min="4" max="4" width="19.54296875" style="43" customWidth="1"/>
    <col min="5" max="5" width="21.26953125" style="43" bestFit="1" customWidth="1"/>
    <col min="6" max="6" width="11.81640625" style="31" bestFit="1" customWidth="1"/>
    <col min="7" max="16384" width="11.453125" style="31"/>
  </cols>
  <sheetData>
    <row r="1" spans="1:6" s="28" customFormat="1" x14ac:dyDescent="0.35">
      <c r="A1" s="25" t="s">
        <v>317</v>
      </c>
      <c r="B1" s="25" t="s">
        <v>318</v>
      </c>
      <c r="C1" s="26" t="s">
        <v>319</v>
      </c>
      <c r="D1" s="27" t="s">
        <v>315</v>
      </c>
      <c r="E1" s="27" t="s">
        <v>325</v>
      </c>
    </row>
    <row r="2" spans="1:6" x14ac:dyDescent="0.35">
      <c r="A2" s="29">
        <v>11050101</v>
      </c>
      <c r="B2" s="14" t="s">
        <v>346</v>
      </c>
      <c r="C2" s="30"/>
      <c r="D2" s="30"/>
      <c r="E2" s="30"/>
      <c r="F2" s="31">
        <v>11050101</v>
      </c>
    </row>
    <row r="3" spans="1:6" x14ac:dyDescent="0.35">
      <c r="A3" s="29">
        <v>11050201</v>
      </c>
      <c r="B3" s="14" t="s">
        <v>256</v>
      </c>
      <c r="C3" s="30"/>
      <c r="D3" s="30"/>
      <c r="E3" s="30"/>
      <c r="F3" s="31">
        <v>11050201</v>
      </c>
    </row>
    <row r="4" spans="1:6" x14ac:dyDescent="0.35">
      <c r="A4" s="29">
        <v>11100501</v>
      </c>
      <c r="B4" s="14" t="s">
        <v>49</v>
      </c>
      <c r="C4" s="30"/>
      <c r="D4" s="30"/>
      <c r="E4" s="30"/>
      <c r="F4" s="31">
        <v>11100501</v>
      </c>
    </row>
    <row r="5" spans="1:6" ht="14.15" customHeight="1" x14ac:dyDescent="0.35">
      <c r="A5" s="29">
        <v>11100503</v>
      </c>
      <c r="B5" s="14" t="s">
        <v>357</v>
      </c>
      <c r="C5" s="30"/>
      <c r="D5" s="30"/>
      <c r="E5" s="30"/>
      <c r="F5" s="31">
        <v>11100503</v>
      </c>
    </row>
    <row r="6" spans="1:6" x14ac:dyDescent="0.35">
      <c r="A6" s="29">
        <v>11100504</v>
      </c>
      <c r="B6" s="14" t="s">
        <v>50</v>
      </c>
      <c r="C6" s="30"/>
      <c r="D6" s="30"/>
      <c r="E6" s="30"/>
      <c r="F6" s="31">
        <v>11100504</v>
      </c>
    </row>
    <row r="7" spans="1:6" x14ac:dyDescent="0.35">
      <c r="A7" s="29">
        <v>11100505</v>
      </c>
      <c r="B7" s="14" t="s">
        <v>51</v>
      </c>
      <c r="C7" s="30"/>
      <c r="D7" s="30"/>
      <c r="E7" s="30"/>
      <c r="F7" s="31">
        <v>11100505</v>
      </c>
    </row>
    <row r="8" spans="1:6" x14ac:dyDescent="0.35">
      <c r="A8" s="29">
        <v>11100506</v>
      </c>
      <c r="B8" s="14" t="s">
        <v>52</v>
      </c>
      <c r="C8" s="30"/>
      <c r="D8" s="30"/>
      <c r="E8" s="30"/>
      <c r="F8" s="31">
        <v>11100506</v>
      </c>
    </row>
    <row r="9" spans="1:6" x14ac:dyDescent="0.35">
      <c r="A9" s="29">
        <v>11100507</v>
      </c>
      <c r="B9" s="14" t="s">
        <v>53</v>
      </c>
      <c r="C9" s="30"/>
      <c r="D9" s="30"/>
      <c r="E9" s="30"/>
      <c r="F9" s="31">
        <v>11100507</v>
      </c>
    </row>
    <row r="10" spans="1:6" x14ac:dyDescent="0.35">
      <c r="A10" s="29">
        <v>11100508</v>
      </c>
      <c r="B10" s="14" t="s">
        <v>54</v>
      </c>
      <c r="C10" s="30"/>
      <c r="D10" s="30"/>
      <c r="E10" s="30"/>
      <c r="F10" s="31">
        <v>11100508</v>
      </c>
    </row>
    <row r="11" spans="1:6" x14ac:dyDescent="0.35">
      <c r="A11" s="29">
        <v>11100509</v>
      </c>
      <c r="B11" s="14" t="s">
        <v>257</v>
      </c>
      <c r="C11" s="30"/>
      <c r="D11" s="30"/>
      <c r="E11" s="30"/>
      <c r="F11" s="31">
        <v>11100509</v>
      </c>
    </row>
    <row r="12" spans="1:6" x14ac:dyDescent="0.35">
      <c r="A12" s="29">
        <v>11100511</v>
      </c>
      <c r="B12" s="14" t="s">
        <v>55</v>
      </c>
      <c r="C12" s="30"/>
      <c r="D12" s="30"/>
      <c r="E12" s="30"/>
      <c r="F12" s="31">
        <v>11100511</v>
      </c>
    </row>
    <row r="13" spans="1:6" x14ac:dyDescent="0.35">
      <c r="A13" s="29">
        <v>11100604</v>
      </c>
      <c r="B13" s="14" t="s">
        <v>258</v>
      </c>
      <c r="C13" s="30"/>
      <c r="D13" s="30"/>
      <c r="E13" s="30"/>
      <c r="F13" s="31">
        <v>11100604</v>
      </c>
    </row>
    <row r="14" spans="1:6" x14ac:dyDescent="0.35">
      <c r="A14" s="29">
        <v>11100607</v>
      </c>
      <c r="B14" s="14" t="s">
        <v>225</v>
      </c>
      <c r="C14" s="30"/>
      <c r="D14" s="30"/>
      <c r="E14" s="30"/>
      <c r="F14" s="31">
        <v>11100607</v>
      </c>
    </row>
    <row r="15" spans="1:6" x14ac:dyDescent="0.35">
      <c r="A15" s="29">
        <v>11109008</v>
      </c>
      <c r="B15" s="14" t="s">
        <v>56</v>
      </c>
      <c r="C15" s="30"/>
      <c r="D15" s="30"/>
      <c r="E15" s="30"/>
      <c r="F15" s="31">
        <v>11109008</v>
      </c>
    </row>
    <row r="16" spans="1:6" x14ac:dyDescent="0.35">
      <c r="A16" s="29">
        <v>11109009</v>
      </c>
      <c r="B16" s="14" t="s">
        <v>57</v>
      </c>
      <c r="C16" s="30"/>
      <c r="D16" s="30"/>
      <c r="E16" s="30"/>
      <c r="F16" s="31">
        <v>11109009</v>
      </c>
    </row>
    <row r="17" spans="1:6" x14ac:dyDescent="0.35">
      <c r="A17" s="29">
        <v>11109027</v>
      </c>
      <c r="B17" s="14" t="s">
        <v>58</v>
      </c>
      <c r="C17" s="30"/>
      <c r="D17" s="30"/>
      <c r="E17" s="30"/>
      <c r="F17" s="31">
        <v>11109027</v>
      </c>
    </row>
    <row r="18" spans="1:6" x14ac:dyDescent="0.35">
      <c r="A18" s="29">
        <v>11109030</v>
      </c>
      <c r="B18" s="14" t="s">
        <v>59</v>
      </c>
      <c r="C18" s="30"/>
      <c r="D18" s="30"/>
      <c r="E18" s="30"/>
      <c r="F18" s="31">
        <v>11109030</v>
      </c>
    </row>
    <row r="19" spans="1:6" x14ac:dyDescent="0.35">
      <c r="A19" s="29">
        <v>12082201</v>
      </c>
      <c r="B19" s="14" t="s">
        <v>259</v>
      </c>
      <c r="C19" s="30"/>
      <c r="D19" s="30"/>
      <c r="E19" s="30"/>
      <c r="F19" s="31">
        <v>12082201</v>
      </c>
    </row>
    <row r="20" spans="1:6" x14ac:dyDescent="0.35">
      <c r="A20" s="29">
        <v>12082202</v>
      </c>
      <c r="B20" s="14" t="s">
        <v>347</v>
      </c>
      <c r="C20" s="30"/>
      <c r="D20" s="30"/>
      <c r="E20" s="30"/>
      <c r="F20" s="31">
        <v>12082202</v>
      </c>
    </row>
    <row r="21" spans="1:6" x14ac:dyDescent="0.35">
      <c r="A21" s="29">
        <v>12085101</v>
      </c>
      <c r="B21" s="14" t="s">
        <v>260</v>
      </c>
      <c r="C21" s="30"/>
      <c r="D21" s="30"/>
      <c r="E21" s="30"/>
      <c r="F21" s="31">
        <v>12085101</v>
      </c>
    </row>
    <row r="22" spans="1:6" x14ac:dyDescent="0.35">
      <c r="A22" s="29">
        <v>14080401</v>
      </c>
      <c r="B22" s="14" t="s">
        <v>60</v>
      </c>
      <c r="C22" s="30"/>
      <c r="D22" s="30"/>
      <c r="E22" s="30"/>
      <c r="F22" s="31">
        <v>14080401</v>
      </c>
    </row>
    <row r="23" spans="1:6" x14ac:dyDescent="0.35">
      <c r="A23" s="29">
        <v>14080402</v>
      </c>
      <c r="B23" s="14" t="s">
        <v>61</v>
      </c>
      <c r="C23" s="30"/>
      <c r="D23" s="30"/>
      <c r="E23" s="30"/>
      <c r="F23" s="31">
        <v>14080402</v>
      </c>
    </row>
    <row r="24" spans="1:6" x14ac:dyDescent="0.35">
      <c r="A24" s="29">
        <v>14080403</v>
      </c>
      <c r="B24" s="14" t="s">
        <v>62</v>
      </c>
      <c r="C24" s="30"/>
      <c r="D24" s="30"/>
      <c r="E24" s="30"/>
      <c r="F24" s="31">
        <v>14080403</v>
      </c>
    </row>
    <row r="25" spans="1:6" x14ac:dyDescent="0.35">
      <c r="A25" s="29">
        <v>14080404</v>
      </c>
      <c r="B25" s="14" t="s">
        <v>63</v>
      </c>
      <c r="C25" s="30"/>
      <c r="D25" s="30"/>
      <c r="E25" s="30"/>
      <c r="F25" s="31">
        <v>14080404</v>
      </c>
    </row>
    <row r="26" spans="1:6" x14ac:dyDescent="0.35">
      <c r="A26" s="29">
        <v>14080405</v>
      </c>
      <c r="B26" s="14" t="s">
        <v>64</v>
      </c>
      <c r="C26" s="30"/>
      <c r="D26" s="30"/>
      <c r="E26" s="30"/>
      <c r="F26" s="31">
        <v>14080405</v>
      </c>
    </row>
    <row r="27" spans="1:6" x14ac:dyDescent="0.35">
      <c r="A27" s="29">
        <v>14080406</v>
      </c>
      <c r="B27" s="14" t="s">
        <v>65</v>
      </c>
      <c r="C27" s="30"/>
      <c r="D27" s="30"/>
      <c r="E27" s="30"/>
      <c r="F27" s="31">
        <v>14080406</v>
      </c>
    </row>
    <row r="28" spans="1:6" x14ac:dyDescent="0.35">
      <c r="A28" s="29">
        <v>14080407</v>
      </c>
      <c r="B28" s="14" t="s">
        <v>66</v>
      </c>
      <c r="C28" s="30"/>
      <c r="D28" s="30"/>
      <c r="E28" s="30"/>
      <c r="F28" s="31">
        <v>14080407</v>
      </c>
    </row>
    <row r="29" spans="1:6" x14ac:dyDescent="0.35">
      <c r="A29" s="29">
        <v>14080408</v>
      </c>
      <c r="B29" s="14" t="s">
        <v>67</v>
      </c>
      <c r="C29" s="30"/>
      <c r="D29" s="30"/>
      <c r="E29" s="30"/>
      <c r="F29" s="31">
        <v>14080408</v>
      </c>
    </row>
    <row r="30" spans="1:6" x14ac:dyDescent="0.35">
      <c r="A30" s="29">
        <v>14080409</v>
      </c>
      <c r="B30" s="14" t="s">
        <v>68</v>
      </c>
      <c r="C30" s="30"/>
      <c r="D30" s="30"/>
      <c r="E30" s="30"/>
      <c r="F30" s="31">
        <v>14080409</v>
      </c>
    </row>
    <row r="31" spans="1:6" x14ac:dyDescent="0.35">
      <c r="A31" s="29">
        <v>14080410</v>
      </c>
      <c r="B31" s="14" t="s">
        <v>69</v>
      </c>
      <c r="C31" s="30"/>
      <c r="D31" s="30"/>
      <c r="E31" s="30"/>
      <c r="F31" s="31">
        <v>14080410</v>
      </c>
    </row>
    <row r="32" spans="1:6" x14ac:dyDescent="0.35">
      <c r="A32" s="29">
        <v>14080411</v>
      </c>
      <c r="B32" s="14" t="s">
        <v>329</v>
      </c>
      <c r="C32" s="30"/>
      <c r="D32" s="30"/>
      <c r="E32" s="30"/>
      <c r="F32" s="31">
        <v>14080411</v>
      </c>
    </row>
    <row r="33" spans="1:6" x14ac:dyDescent="0.35">
      <c r="A33" s="29">
        <v>14080412</v>
      </c>
      <c r="B33" s="14" t="s">
        <v>395</v>
      </c>
      <c r="C33" s="30"/>
      <c r="D33" s="30"/>
      <c r="E33" s="30"/>
      <c r="F33" s="31">
        <v>14080412</v>
      </c>
    </row>
    <row r="34" spans="1:6" x14ac:dyDescent="0.35">
      <c r="A34" s="29">
        <v>14080413</v>
      </c>
      <c r="B34" s="14" t="s">
        <v>330</v>
      </c>
      <c r="C34" s="30"/>
      <c r="D34" s="30"/>
      <c r="E34" s="30"/>
      <c r="F34" s="31">
        <v>14080413</v>
      </c>
    </row>
    <row r="35" spans="1:6" x14ac:dyDescent="0.35">
      <c r="A35" s="29">
        <v>14080416</v>
      </c>
      <c r="B35" s="14" t="s">
        <v>70</v>
      </c>
      <c r="C35" s="30"/>
      <c r="D35" s="30"/>
      <c r="E35" s="30"/>
      <c r="F35" s="31">
        <v>14080416</v>
      </c>
    </row>
    <row r="36" spans="1:6" x14ac:dyDescent="0.35">
      <c r="A36" s="29">
        <v>14080417</v>
      </c>
      <c r="B36" s="14" t="s">
        <v>71</v>
      </c>
      <c r="C36" s="30"/>
      <c r="D36" s="30"/>
      <c r="E36" s="30"/>
      <c r="F36" s="31">
        <v>14080417</v>
      </c>
    </row>
    <row r="37" spans="1:6" x14ac:dyDescent="0.35">
      <c r="A37" s="29">
        <v>14080418</v>
      </c>
      <c r="B37" s="14" t="s">
        <v>72</v>
      </c>
      <c r="C37" s="30"/>
      <c r="D37" s="30"/>
      <c r="E37" s="30"/>
      <c r="F37" s="31">
        <v>14080418</v>
      </c>
    </row>
    <row r="38" spans="1:6" x14ac:dyDescent="0.35">
      <c r="A38" s="29">
        <v>14080419</v>
      </c>
      <c r="B38" s="14" t="s">
        <v>331</v>
      </c>
      <c r="C38" s="30"/>
      <c r="D38" s="30"/>
      <c r="E38" s="30"/>
      <c r="F38" s="31">
        <v>14080419</v>
      </c>
    </row>
    <row r="39" spans="1:6" x14ac:dyDescent="0.35">
      <c r="A39" s="29">
        <v>14080420</v>
      </c>
      <c r="B39" s="14" t="s">
        <v>332</v>
      </c>
      <c r="C39" s="30"/>
      <c r="D39" s="30"/>
      <c r="E39" s="30"/>
      <c r="F39" s="31">
        <v>14080420</v>
      </c>
    </row>
    <row r="40" spans="1:6" x14ac:dyDescent="0.35">
      <c r="A40" s="29">
        <v>14080421</v>
      </c>
      <c r="B40" s="14" t="s">
        <v>333</v>
      </c>
      <c r="C40" s="30"/>
      <c r="D40" s="30"/>
      <c r="E40" s="30"/>
      <c r="F40" s="31">
        <v>14080421</v>
      </c>
    </row>
    <row r="41" spans="1:6" x14ac:dyDescent="0.35">
      <c r="A41" s="29">
        <v>14080470</v>
      </c>
      <c r="B41" s="14" t="s">
        <v>320</v>
      </c>
      <c r="C41" s="30"/>
      <c r="D41" s="30"/>
      <c r="E41" s="30"/>
      <c r="F41" s="31">
        <v>14080470</v>
      </c>
    </row>
    <row r="42" spans="1:6" x14ac:dyDescent="0.35">
      <c r="A42" s="29">
        <v>14080471</v>
      </c>
      <c r="B42" s="14" t="s">
        <v>73</v>
      </c>
      <c r="C42" s="30"/>
      <c r="D42" s="30"/>
      <c r="E42" s="30"/>
      <c r="F42" s="31">
        <v>14080471</v>
      </c>
    </row>
    <row r="43" spans="1:6" x14ac:dyDescent="0.35">
      <c r="A43" s="29">
        <v>14080472</v>
      </c>
      <c r="B43" s="14" t="s">
        <v>74</v>
      </c>
      <c r="C43" s="30"/>
      <c r="D43" s="30"/>
      <c r="E43" s="30"/>
      <c r="F43" s="31">
        <v>14080472</v>
      </c>
    </row>
    <row r="44" spans="1:6" x14ac:dyDescent="0.35">
      <c r="A44" s="29">
        <v>14081001</v>
      </c>
      <c r="B44" s="14" t="s">
        <v>75</v>
      </c>
      <c r="C44" s="30"/>
      <c r="D44" s="30"/>
      <c r="E44" s="30"/>
      <c r="F44" s="31">
        <v>14081001</v>
      </c>
    </row>
    <row r="45" spans="1:6" x14ac:dyDescent="0.35">
      <c r="A45" s="29">
        <v>14201201</v>
      </c>
      <c r="B45" s="14" t="s">
        <v>76</v>
      </c>
      <c r="C45" s="30"/>
      <c r="D45" s="30"/>
      <c r="E45" s="30"/>
      <c r="F45" s="31">
        <v>14201201</v>
      </c>
    </row>
    <row r="46" spans="1:6" x14ac:dyDescent="0.35">
      <c r="A46" s="29">
        <v>14201202</v>
      </c>
      <c r="B46" s="14" t="s">
        <v>77</v>
      </c>
      <c r="C46" s="30"/>
      <c r="D46" s="30"/>
      <c r="E46" s="30"/>
      <c r="F46" s="31">
        <v>14201202</v>
      </c>
    </row>
    <row r="47" spans="1:6" x14ac:dyDescent="0.35">
      <c r="A47" s="29">
        <v>14209001</v>
      </c>
      <c r="B47" s="14" t="s">
        <v>78</v>
      </c>
      <c r="C47" s="30"/>
      <c r="D47" s="30"/>
      <c r="E47" s="30"/>
      <c r="F47" s="31">
        <v>14209001</v>
      </c>
    </row>
    <row r="48" spans="1:6" x14ac:dyDescent="0.35">
      <c r="A48" s="29">
        <v>14220101</v>
      </c>
      <c r="B48" s="14" t="s">
        <v>261</v>
      </c>
      <c r="C48" s="30"/>
      <c r="D48" s="30"/>
      <c r="E48" s="30"/>
      <c r="F48" s="31">
        <v>14220101</v>
      </c>
    </row>
    <row r="49" spans="1:6" x14ac:dyDescent="0.35">
      <c r="A49" s="29">
        <v>14220201</v>
      </c>
      <c r="B49" s="14" t="s">
        <v>79</v>
      </c>
      <c r="C49" s="30"/>
      <c r="D49" s="30"/>
      <c r="E49" s="30"/>
      <c r="F49" s="31">
        <v>14220201</v>
      </c>
    </row>
    <row r="50" spans="1:6" x14ac:dyDescent="0.35">
      <c r="A50" s="29">
        <v>14220202</v>
      </c>
      <c r="B50" s="14" t="s">
        <v>80</v>
      </c>
      <c r="C50" s="30"/>
      <c r="D50" s="30"/>
      <c r="E50" s="30"/>
      <c r="F50" s="31">
        <v>14220202</v>
      </c>
    </row>
    <row r="51" spans="1:6" x14ac:dyDescent="0.35">
      <c r="A51" s="29">
        <v>14220203</v>
      </c>
      <c r="B51" s="14" t="s">
        <v>81</v>
      </c>
      <c r="C51" s="30"/>
      <c r="D51" s="30"/>
      <c r="E51" s="30"/>
      <c r="F51" s="31">
        <v>14220203</v>
      </c>
    </row>
    <row r="52" spans="1:6" x14ac:dyDescent="0.35">
      <c r="A52" s="29">
        <v>14220204</v>
      </c>
      <c r="B52" s="14" t="s">
        <v>82</v>
      </c>
      <c r="C52" s="30"/>
      <c r="D52" s="30"/>
      <c r="E52" s="30"/>
      <c r="F52" s="31">
        <v>14220204</v>
      </c>
    </row>
    <row r="53" spans="1:6" x14ac:dyDescent="0.35">
      <c r="A53" s="29">
        <v>14220212</v>
      </c>
      <c r="B53" s="14" t="s">
        <v>248</v>
      </c>
      <c r="C53" s="30"/>
      <c r="D53" s="30"/>
      <c r="E53" s="30"/>
      <c r="F53" s="31">
        <v>14220212</v>
      </c>
    </row>
    <row r="54" spans="1:6" x14ac:dyDescent="0.35">
      <c r="A54" s="29">
        <v>14221101</v>
      </c>
      <c r="B54" s="14" t="s">
        <v>83</v>
      </c>
      <c r="C54" s="30"/>
      <c r="D54" s="30"/>
      <c r="E54" s="30"/>
      <c r="F54" s="31">
        <v>14221101</v>
      </c>
    </row>
    <row r="55" spans="1:6" x14ac:dyDescent="0.35">
      <c r="A55" s="29">
        <v>14225050</v>
      </c>
      <c r="B55" s="14" t="s">
        <v>84</v>
      </c>
      <c r="C55" s="30"/>
      <c r="D55" s="30"/>
      <c r="E55" s="30"/>
      <c r="F55" s="31">
        <v>14225050</v>
      </c>
    </row>
    <row r="56" spans="1:6" x14ac:dyDescent="0.35">
      <c r="A56" s="29">
        <v>14225095</v>
      </c>
      <c r="B56" s="14" t="s">
        <v>85</v>
      </c>
      <c r="C56" s="30"/>
      <c r="D56" s="30"/>
      <c r="E56" s="30"/>
      <c r="F56" s="31">
        <v>14225095</v>
      </c>
    </row>
    <row r="57" spans="1:6" x14ac:dyDescent="0.35">
      <c r="A57" s="29">
        <v>14509001</v>
      </c>
      <c r="B57" s="14" t="s">
        <v>86</v>
      </c>
      <c r="C57" s="30"/>
      <c r="D57" s="30"/>
      <c r="E57" s="30"/>
      <c r="F57" s="31">
        <v>14509001</v>
      </c>
    </row>
    <row r="58" spans="1:6" x14ac:dyDescent="0.35">
      <c r="A58" s="29">
        <v>14701201</v>
      </c>
      <c r="B58" s="14" t="s">
        <v>87</v>
      </c>
      <c r="C58" s="30"/>
      <c r="D58" s="30"/>
      <c r="E58" s="30"/>
      <c r="F58" s="31">
        <v>14701201</v>
      </c>
    </row>
    <row r="59" spans="1:6" x14ac:dyDescent="0.35">
      <c r="A59" s="29">
        <v>14701204</v>
      </c>
      <c r="B59" s="14" t="s">
        <v>88</v>
      </c>
      <c r="C59" s="30"/>
      <c r="D59" s="30"/>
      <c r="E59" s="30"/>
      <c r="F59" s="31">
        <v>14701204</v>
      </c>
    </row>
    <row r="60" spans="1:6" x14ac:dyDescent="0.35">
      <c r="A60" s="29">
        <v>14701301</v>
      </c>
      <c r="B60" s="14" t="s">
        <v>22</v>
      </c>
      <c r="C60" s="30"/>
      <c r="D60" s="30"/>
      <c r="E60" s="30"/>
      <c r="F60" s="31">
        <v>14701301</v>
      </c>
    </row>
    <row r="61" spans="1:6" x14ac:dyDescent="0.35">
      <c r="A61" s="29">
        <v>14702801</v>
      </c>
      <c r="B61" s="14" t="s">
        <v>16</v>
      </c>
      <c r="C61" s="30"/>
      <c r="D61" s="30"/>
      <c r="E61" s="30"/>
      <c r="F61" s="31">
        <v>14702801</v>
      </c>
    </row>
    <row r="62" spans="1:6" x14ac:dyDescent="0.35">
      <c r="A62" s="29">
        <v>14702802</v>
      </c>
      <c r="B62" s="14" t="s">
        <v>89</v>
      </c>
      <c r="C62" s="30"/>
      <c r="D62" s="30"/>
      <c r="E62" s="30"/>
      <c r="F62" s="31">
        <v>14702802</v>
      </c>
    </row>
    <row r="63" spans="1:6" x14ac:dyDescent="0.35">
      <c r="A63" s="29">
        <v>14702803</v>
      </c>
      <c r="B63" s="14" t="s">
        <v>18</v>
      </c>
      <c r="C63" s="30"/>
      <c r="D63" s="30"/>
      <c r="E63" s="30"/>
      <c r="F63" s="31">
        <v>14702803</v>
      </c>
    </row>
    <row r="64" spans="1:6" x14ac:dyDescent="0.35">
      <c r="A64" s="29">
        <v>14704301</v>
      </c>
      <c r="B64" s="14" t="s">
        <v>262</v>
      </c>
      <c r="C64" s="30"/>
      <c r="D64" s="30"/>
      <c r="E64" s="30"/>
      <c r="F64" s="31">
        <v>14704301</v>
      </c>
    </row>
    <row r="65" spans="1:6" x14ac:dyDescent="0.35">
      <c r="A65" s="29">
        <v>14706501</v>
      </c>
      <c r="B65" s="14" t="s">
        <v>90</v>
      </c>
      <c r="C65" s="30"/>
      <c r="D65" s="30"/>
      <c r="E65" s="30"/>
      <c r="F65" s="31">
        <v>14706501</v>
      </c>
    </row>
    <row r="66" spans="1:6" x14ac:dyDescent="0.35">
      <c r="A66" s="29">
        <v>14706502</v>
      </c>
      <c r="B66" s="14" t="s">
        <v>334</v>
      </c>
      <c r="C66" s="30"/>
      <c r="D66" s="30"/>
      <c r="E66" s="30"/>
      <c r="F66" s="31">
        <v>14706502</v>
      </c>
    </row>
    <row r="67" spans="1:6" x14ac:dyDescent="0.35">
      <c r="A67" s="29">
        <v>14709001</v>
      </c>
      <c r="B67" s="14" t="s">
        <v>17</v>
      </c>
      <c r="C67" s="30"/>
      <c r="D67" s="30"/>
      <c r="E67" s="30"/>
      <c r="F67" s="31">
        <v>14709001</v>
      </c>
    </row>
    <row r="68" spans="1:6" x14ac:dyDescent="0.35">
      <c r="A68" s="29">
        <v>14709002</v>
      </c>
      <c r="B68" s="14" t="s">
        <v>91</v>
      </c>
      <c r="C68" s="30"/>
      <c r="D68" s="30"/>
      <c r="E68" s="30"/>
      <c r="F68" s="31">
        <v>14709002</v>
      </c>
    </row>
    <row r="69" spans="1:6" x14ac:dyDescent="0.35">
      <c r="A69" s="29">
        <v>14802201</v>
      </c>
      <c r="B69" s="14" t="s">
        <v>263</v>
      </c>
      <c r="C69" s="30"/>
      <c r="D69" s="30"/>
      <c r="E69" s="30"/>
      <c r="F69" s="31">
        <v>14802201</v>
      </c>
    </row>
    <row r="70" spans="1:6" x14ac:dyDescent="0.35">
      <c r="A70" s="29">
        <v>14802202</v>
      </c>
      <c r="B70" s="14" t="s">
        <v>358</v>
      </c>
      <c r="C70" s="30"/>
      <c r="D70" s="30"/>
      <c r="E70" s="30"/>
      <c r="F70" s="31">
        <v>14802202</v>
      </c>
    </row>
    <row r="71" spans="1:6" x14ac:dyDescent="0.35">
      <c r="A71" s="29">
        <v>15182101</v>
      </c>
      <c r="B71" s="14" t="s">
        <v>92</v>
      </c>
      <c r="C71" s="30"/>
      <c r="D71" s="30"/>
      <c r="E71" s="30"/>
      <c r="F71" s="31">
        <v>15182101</v>
      </c>
    </row>
    <row r="72" spans="1:6" x14ac:dyDescent="0.35">
      <c r="A72" s="29">
        <v>15182103</v>
      </c>
      <c r="B72" s="14" t="s">
        <v>94</v>
      </c>
      <c r="C72" s="30"/>
      <c r="D72" s="30"/>
      <c r="E72" s="30"/>
      <c r="F72" s="31">
        <v>15182103</v>
      </c>
    </row>
    <row r="73" spans="1:6" x14ac:dyDescent="0.35">
      <c r="A73" s="29">
        <v>15182104</v>
      </c>
      <c r="B73" s="14" t="s">
        <v>95</v>
      </c>
      <c r="C73" s="30"/>
      <c r="D73" s="30"/>
      <c r="E73" s="30"/>
      <c r="F73" s="31">
        <v>15182104</v>
      </c>
    </row>
    <row r="74" spans="1:6" x14ac:dyDescent="0.35">
      <c r="A74" s="29">
        <v>15182105</v>
      </c>
      <c r="B74" s="14" t="s">
        <v>96</v>
      </c>
      <c r="C74" s="30"/>
      <c r="D74" s="30"/>
      <c r="E74" s="30"/>
      <c r="F74" s="31">
        <v>15182105</v>
      </c>
    </row>
    <row r="75" spans="1:6" x14ac:dyDescent="0.35">
      <c r="A75" s="29">
        <v>15182106</v>
      </c>
      <c r="B75" s="14" t="s">
        <v>97</v>
      </c>
      <c r="C75" s="30"/>
      <c r="D75" s="30"/>
      <c r="E75" s="30"/>
      <c r="F75" s="31">
        <v>15182106</v>
      </c>
    </row>
    <row r="76" spans="1:6" x14ac:dyDescent="0.35">
      <c r="A76" s="29">
        <v>15182107</v>
      </c>
      <c r="B76" s="14" t="s">
        <v>221</v>
      </c>
      <c r="C76" s="30"/>
      <c r="D76" s="30"/>
      <c r="E76" s="30"/>
      <c r="F76" s="31">
        <v>15182107</v>
      </c>
    </row>
    <row r="77" spans="1:6" x14ac:dyDescent="0.35">
      <c r="A77" s="29">
        <v>15182108</v>
      </c>
      <c r="B77" s="14" t="s">
        <v>204</v>
      </c>
      <c r="C77" s="30"/>
      <c r="D77" s="30"/>
      <c r="E77" s="30"/>
      <c r="F77" s="31">
        <v>15182108</v>
      </c>
    </row>
    <row r="78" spans="1:6" x14ac:dyDescent="0.35">
      <c r="A78" s="29">
        <v>15182109</v>
      </c>
      <c r="B78" s="14" t="s">
        <v>222</v>
      </c>
      <c r="C78" s="30"/>
      <c r="D78" s="30"/>
      <c r="E78" s="30"/>
      <c r="F78" s="31">
        <v>15182109</v>
      </c>
    </row>
    <row r="79" spans="1:6" x14ac:dyDescent="0.35">
      <c r="A79" s="29">
        <v>15182110</v>
      </c>
      <c r="B79" s="14" t="s">
        <v>223</v>
      </c>
      <c r="C79" s="30"/>
      <c r="D79" s="30"/>
      <c r="E79" s="30"/>
      <c r="F79" s="31">
        <v>15182110</v>
      </c>
    </row>
    <row r="80" spans="1:6" x14ac:dyDescent="0.35">
      <c r="A80" s="29">
        <v>15189001</v>
      </c>
      <c r="B80" s="14" t="s">
        <v>264</v>
      </c>
      <c r="C80" s="30"/>
      <c r="D80" s="30"/>
      <c r="E80" s="30"/>
      <c r="F80" s="31">
        <v>15189001</v>
      </c>
    </row>
    <row r="81" spans="1:6" x14ac:dyDescent="0.35">
      <c r="A81" s="29">
        <v>15189002</v>
      </c>
      <c r="B81" s="14" t="s">
        <v>98</v>
      </c>
      <c r="C81" s="30"/>
      <c r="D81" s="30"/>
      <c r="E81" s="30"/>
      <c r="F81" s="31">
        <v>15189002</v>
      </c>
    </row>
    <row r="82" spans="1:6" x14ac:dyDescent="0.35">
      <c r="A82" s="29">
        <v>15189003</v>
      </c>
      <c r="B82" s="14" t="s">
        <v>265</v>
      </c>
      <c r="C82" s="30"/>
      <c r="D82" s="30"/>
      <c r="E82" s="30"/>
      <c r="F82" s="31">
        <v>15189003</v>
      </c>
    </row>
    <row r="83" spans="1:6" x14ac:dyDescent="0.35">
      <c r="A83" s="29">
        <v>15189004</v>
      </c>
      <c r="B83" s="14" t="s">
        <v>335</v>
      </c>
      <c r="C83" s="30"/>
      <c r="D83" s="30"/>
      <c r="E83" s="30"/>
      <c r="F83" s="31">
        <v>15189004</v>
      </c>
    </row>
    <row r="84" spans="1:6" x14ac:dyDescent="0.35">
      <c r="A84" s="29">
        <v>15189005</v>
      </c>
      <c r="B84" s="14" t="s">
        <v>99</v>
      </c>
      <c r="C84" s="30"/>
      <c r="D84" s="30"/>
      <c r="E84" s="30"/>
      <c r="F84" s="31">
        <v>15189005</v>
      </c>
    </row>
    <row r="85" spans="1:6" x14ac:dyDescent="0.35">
      <c r="A85" s="29">
        <v>15189007</v>
      </c>
      <c r="B85" s="14" t="s">
        <v>100</v>
      </c>
      <c r="C85" s="30"/>
      <c r="D85" s="30"/>
      <c r="E85" s="30"/>
      <c r="F85" s="31">
        <v>15189007</v>
      </c>
    </row>
    <row r="86" spans="1:6" x14ac:dyDescent="0.35">
      <c r="A86" s="29">
        <v>15189008</v>
      </c>
      <c r="B86" s="14" t="s">
        <v>266</v>
      </c>
      <c r="C86" s="30"/>
      <c r="D86" s="30"/>
      <c r="E86" s="30"/>
      <c r="F86" s="31">
        <v>15189008</v>
      </c>
    </row>
    <row r="87" spans="1:6" x14ac:dyDescent="0.35">
      <c r="A87" s="29">
        <v>15189009</v>
      </c>
      <c r="B87" s="14" t="s">
        <v>216</v>
      </c>
      <c r="C87" s="30"/>
      <c r="D87" s="30"/>
      <c r="E87" s="30"/>
      <c r="F87" s="31">
        <v>15189009</v>
      </c>
    </row>
    <row r="88" spans="1:6" x14ac:dyDescent="0.35">
      <c r="A88" s="29">
        <v>15189011</v>
      </c>
      <c r="B88" s="14" t="s">
        <v>101</v>
      </c>
      <c r="C88" s="30"/>
      <c r="D88" s="30"/>
      <c r="E88" s="30"/>
      <c r="F88" s="31">
        <v>15189011</v>
      </c>
    </row>
    <row r="89" spans="1:6" x14ac:dyDescent="0.35">
      <c r="A89" s="29">
        <v>15189014</v>
      </c>
      <c r="B89" s="14" t="s">
        <v>359</v>
      </c>
      <c r="C89" s="30"/>
      <c r="D89" s="30"/>
      <c r="E89" s="30"/>
      <c r="F89" s="31">
        <v>15189014</v>
      </c>
    </row>
    <row r="90" spans="1:6" x14ac:dyDescent="0.35">
      <c r="A90" s="29">
        <v>15189015</v>
      </c>
      <c r="B90" s="14" t="s">
        <v>360</v>
      </c>
      <c r="C90" s="30"/>
      <c r="D90" s="30"/>
      <c r="E90" s="30"/>
      <c r="F90" s="31">
        <v>15189015</v>
      </c>
    </row>
    <row r="91" spans="1:6" x14ac:dyDescent="0.35">
      <c r="A91" s="29">
        <v>15189099</v>
      </c>
      <c r="B91" s="14" t="s">
        <v>267</v>
      </c>
      <c r="C91" s="30"/>
      <c r="D91" s="30"/>
      <c r="E91" s="30"/>
      <c r="F91" s="31">
        <v>15189099</v>
      </c>
    </row>
    <row r="92" spans="1:6" x14ac:dyDescent="0.35">
      <c r="A92" s="29">
        <v>16050102</v>
      </c>
      <c r="B92" s="14" t="s">
        <v>268</v>
      </c>
      <c r="C92" s="30"/>
      <c r="D92" s="30"/>
      <c r="E92" s="30"/>
      <c r="F92" s="31">
        <v>16050102</v>
      </c>
    </row>
    <row r="93" spans="1:6" x14ac:dyDescent="0.35">
      <c r="A93" s="29">
        <v>16150101</v>
      </c>
      <c r="B93" s="14" t="s">
        <v>269</v>
      </c>
      <c r="C93" s="30"/>
      <c r="D93" s="30"/>
      <c r="E93" s="30"/>
      <c r="F93" s="31">
        <v>16150101</v>
      </c>
    </row>
    <row r="94" spans="1:6" x14ac:dyDescent="0.35">
      <c r="A94" s="29">
        <v>16200301</v>
      </c>
      <c r="B94" s="14" t="s">
        <v>348</v>
      </c>
      <c r="C94" s="30"/>
      <c r="D94" s="30"/>
      <c r="E94" s="30"/>
      <c r="F94" s="31">
        <v>16200301</v>
      </c>
    </row>
    <row r="95" spans="1:6" x14ac:dyDescent="0.35">
      <c r="A95" s="29">
        <v>16400101</v>
      </c>
      <c r="B95" s="14" t="s">
        <v>349</v>
      </c>
      <c r="C95" s="30"/>
      <c r="D95" s="30"/>
      <c r="E95" s="30"/>
      <c r="F95" s="31">
        <v>16400101</v>
      </c>
    </row>
    <row r="96" spans="1:6" x14ac:dyDescent="0.35">
      <c r="A96" s="29">
        <v>16400102</v>
      </c>
      <c r="B96" s="14" t="s">
        <v>270</v>
      </c>
      <c r="C96" s="30"/>
      <c r="D96" s="30"/>
      <c r="E96" s="30"/>
      <c r="F96" s="31">
        <v>16400102</v>
      </c>
    </row>
    <row r="97" spans="1:6" x14ac:dyDescent="0.35">
      <c r="A97" s="29">
        <v>16550402</v>
      </c>
      <c r="B97" s="14" t="s">
        <v>336</v>
      </c>
      <c r="C97" s="30"/>
      <c r="D97" s="30"/>
      <c r="E97" s="30"/>
      <c r="F97" s="31">
        <v>16550402</v>
      </c>
    </row>
    <row r="98" spans="1:6" x14ac:dyDescent="0.35">
      <c r="A98" s="29">
        <v>16551102</v>
      </c>
      <c r="B98" s="14" t="s">
        <v>337</v>
      </c>
      <c r="C98" s="30"/>
      <c r="D98" s="30"/>
      <c r="E98" s="30"/>
      <c r="F98" s="31">
        <v>16551102</v>
      </c>
    </row>
    <row r="99" spans="1:6" x14ac:dyDescent="0.35">
      <c r="A99" s="29">
        <v>16552302</v>
      </c>
      <c r="B99" s="14" t="s">
        <v>338</v>
      </c>
      <c r="C99" s="30"/>
      <c r="D99" s="30"/>
      <c r="E99" s="30"/>
      <c r="F99" s="31">
        <v>16552302</v>
      </c>
    </row>
    <row r="100" spans="1:6" x14ac:dyDescent="0.35">
      <c r="A100" s="29">
        <v>16552303</v>
      </c>
      <c r="B100" s="14" t="s">
        <v>397</v>
      </c>
      <c r="C100" s="30"/>
      <c r="D100" s="30"/>
      <c r="E100" s="30"/>
      <c r="F100" s="31">
        <v>16552303</v>
      </c>
    </row>
    <row r="101" spans="1:6" x14ac:dyDescent="0.35">
      <c r="A101" s="29">
        <v>16559001</v>
      </c>
      <c r="B101" s="14" t="s">
        <v>350</v>
      </c>
      <c r="C101" s="30"/>
      <c r="D101" s="30"/>
      <c r="E101" s="30"/>
      <c r="F101" s="31">
        <v>16559001</v>
      </c>
    </row>
    <row r="102" spans="1:6" x14ac:dyDescent="0.35">
      <c r="A102" s="29">
        <v>16559002</v>
      </c>
      <c r="B102" s="14" t="s">
        <v>339</v>
      </c>
      <c r="C102" s="30"/>
      <c r="D102" s="30"/>
      <c r="E102" s="30"/>
      <c r="F102" s="31">
        <v>16559002</v>
      </c>
    </row>
    <row r="103" spans="1:6" x14ac:dyDescent="0.35">
      <c r="A103" s="29">
        <v>16650102</v>
      </c>
      <c r="B103" s="14" t="s">
        <v>271</v>
      </c>
      <c r="C103" s="30"/>
      <c r="D103" s="30"/>
      <c r="E103" s="30"/>
      <c r="F103" s="31">
        <v>16650102</v>
      </c>
    </row>
    <row r="104" spans="1:6" x14ac:dyDescent="0.35">
      <c r="A104" s="29">
        <v>16650201</v>
      </c>
      <c r="B104" s="14" t="s">
        <v>416</v>
      </c>
      <c r="C104" s="30"/>
      <c r="D104" s="30"/>
      <c r="E104" s="30"/>
      <c r="F104" s="31">
        <v>16650201</v>
      </c>
    </row>
    <row r="105" spans="1:6" x14ac:dyDescent="0.35">
      <c r="A105" s="29">
        <v>16700101</v>
      </c>
      <c r="B105" s="14" t="s">
        <v>351</v>
      </c>
      <c r="C105" s="30"/>
      <c r="D105" s="30"/>
      <c r="E105" s="30"/>
      <c r="F105" s="31">
        <v>16700101</v>
      </c>
    </row>
    <row r="106" spans="1:6" x14ac:dyDescent="0.35">
      <c r="A106" s="29">
        <v>16700102</v>
      </c>
      <c r="B106" s="14" t="s">
        <v>272</v>
      </c>
      <c r="C106" s="30"/>
      <c r="D106" s="30"/>
      <c r="E106" s="30"/>
      <c r="F106" s="31">
        <v>16700102</v>
      </c>
    </row>
    <row r="107" spans="1:6" x14ac:dyDescent="0.35">
      <c r="A107" s="29">
        <v>16700202</v>
      </c>
      <c r="B107" s="14" t="s">
        <v>273</v>
      </c>
      <c r="C107" s="30"/>
      <c r="D107" s="30"/>
      <c r="E107" s="30"/>
      <c r="F107" s="31">
        <v>16700202</v>
      </c>
    </row>
    <row r="108" spans="1:6" x14ac:dyDescent="0.35">
      <c r="A108" s="29">
        <v>16750202</v>
      </c>
      <c r="B108" s="14" t="s">
        <v>274</v>
      </c>
      <c r="C108" s="30"/>
      <c r="D108" s="30"/>
      <c r="E108" s="30"/>
      <c r="F108" s="31">
        <v>16750202</v>
      </c>
    </row>
    <row r="109" spans="1:6" x14ac:dyDescent="0.35">
      <c r="A109" s="29">
        <v>16750203</v>
      </c>
      <c r="B109" s="14" t="s">
        <v>352</v>
      </c>
      <c r="C109" s="30"/>
      <c r="D109" s="30"/>
      <c r="E109" s="30"/>
      <c r="F109" s="31">
        <v>16750203</v>
      </c>
    </row>
    <row r="110" spans="1:6" x14ac:dyDescent="0.35">
      <c r="A110" s="29">
        <v>16750204</v>
      </c>
      <c r="B110" s="14" t="s">
        <v>398</v>
      </c>
      <c r="C110" s="30"/>
      <c r="D110" s="30"/>
      <c r="E110" s="30"/>
      <c r="F110" s="31">
        <v>16750204</v>
      </c>
    </row>
    <row r="111" spans="1:6" x14ac:dyDescent="0.35">
      <c r="A111" s="29">
        <v>16759001</v>
      </c>
      <c r="B111" s="14" t="s">
        <v>353</v>
      </c>
      <c r="C111" s="30"/>
      <c r="D111" s="30"/>
      <c r="E111" s="30"/>
      <c r="F111" s="31">
        <v>16759001</v>
      </c>
    </row>
    <row r="112" spans="1:6" x14ac:dyDescent="0.35">
      <c r="A112" s="29">
        <v>16850102</v>
      </c>
      <c r="B112" s="14" t="s">
        <v>102</v>
      </c>
      <c r="C112" s="30"/>
      <c r="D112" s="30"/>
      <c r="E112" s="30"/>
      <c r="F112" s="31">
        <v>16850102</v>
      </c>
    </row>
    <row r="113" spans="1:6" x14ac:dyDescent="0.35">
      <c r="A113" s="29">
        <v>16850104</v>
      </c>
      <c r="B113" s="14" t="s">
        <v>275</v>
      </c>
      <c r="C113" s="30"/>
      <c r="D113" s="30"/>
      <c r="E113" s="30"/>
      <c r="F113" s="31">
        <v>16850104</v>
      </c>
    </row>
    <row r="114" spans="1:6" x14ac:dyDescent="0.35">
      <c r="A114" s="29">
        <v>16850401</v>
      </c>
      <c r="B114" s="14" t="s">
        <v>103</v>
      </c>
      <c r="C114" s="30"/>
      <c r="D114" s="30"/>
      <c r="E114" s="30"/>
      <c r="F114" s="31">
        <v>16850401</v>
      </c>
    </row>
    <row r="115" spans="1:6" x14ac:dyDescent="0.35">
      <c r="A115" s="29">
        <v>16850402</v>
      </c>
      <c r="B115" s="14" t="s">
        <v>103</v>
      </c>
      <c r="C115" s="30"/>
      <c r="D115" s="30"/>
      <c r="E115" s="30"/>
      <c r="F115" s="31">
        <v>16850402</v>
      </c>
    </row>
    <row r="116" spans="1:6" x14ac:dyDescent="0.35">
      <c r="A116" s="29">
        <v>16850403</v>
      </c>
      <c r="B116" s="14" t="s">
        <v>399</v>
      </c>
      <c r="C116" s="30"/>
      <c r="D116" s="30"/>
      <c r="E116" s="30"/>
      <c r="F116" s="31">
        <v>16850403</v>
      </c>
    </row>
    <row r="117" spans="1:6" x14ac:dyDescent="0.35">
      <c r="A117" s="29">
        <v>16850602</v>
      </c>
      <c r="B117" s="14" t="s">
        <v>104</v>
      </c>
      <c r="C117" s="30"/>
      <c r="D117" s="30"/>
      <c r="E117" s="30"/>
      <c r="F117" s="31">
        <v>16850602</v>
      </c>
    </row>
    <row r="118" spans="1:6" x14ac:dyDescent="0.35">
      <c r="A118" s="29">
        <v>16850702</v>
      </c>
      <c r="B118" s="14" t="s">
        <v>105</v>
      </c>
      <c r="C118" s="30"/>
      <c r="D118" s="30"/>
      <c r="E118" s="30"/>
      <c r="F118" s="31">
        <v>16850702</v>
      </c>
    </row>
    <row r="119" spans="1:6" x14ac:dyDescent="0.35">
      <c r="A119" s="29">
        <v>16850802</v>
      </c>
      <c r="B119" s="14" t="s">
        <v>106</v>
      </c>
      <c r="C119" s="30"/>
      <c r="D119" s="30"/>
      <c r="E119" s="30"/>
      <c r="F119" s="31">
        <v>16850802</v>
      </c>
    </row>
    <row r="120" spans="1:6" x14ac:dyDescent="0.35">
      <c r="A120" s="29">
        <v>16850803</v>
      </c>
      <c r="B120" s="14" t="s">
        <v>400</v>
      </c>
      <c r="C120" s="30"/>
      <c r="D120" s="30"/>
      <c r="E120" s="30"/>
      <c r="F120" s="31">
        <v>16850803</v>
      </c>
    </row>
    <row r="121" spans="1:6" x14ac:dyDescent="0.35">
      <c r="A121" s="29">
        <v>16960101</v>
      </c>
      <c r="B121" s="14" t="s">
        <v>321</v>
      </c>
      <c r="C121" s="30"/>
      <c r="D121" s="30"/>
      <c r="E121" s="30"/>
      <c r="F121" s="31">
        <v>16960101</v>
      </c>
    </row>
    <row r="122" spans="1:6" x14ac:dyDescent="0.35">
      <c r="A122" s="29">
        <v>19050101</v>
      </c>
      <c r="B122" s="14" t="s">
        <v>361</v>
      </c>
      <c r="C122" s="30"/>
      <c r="D122" s="30"/>
      <c r="E122" s="30"/>
      <c r="F122" s="31">
        <v>19050101</v>
      </c>
    </row>
    <row r="123" spans="1:6" x14ac:dyDescent="0.35">
      <c r="A123" s="29">
        <v>19051301</v>
      </c>
      <c r="B123" s="14" t="s">
        <v>107</v>
      </c>
      <c r="C123" s="30"/>
      <c r="D123" s="30"/>
      <c r="E123" s="30"/>
      <c r="F123" s="31">
        <v>19051301</v>
      </c>
    </row>
    <row r="124" spans="1:6" x14ac:dyDescent="0.35">
      <c r="A124" s="29">
        <v>19051302</v>
      </c>
      <c r="B124" s="14" t="s">
        <v>226</v>
      </c>
      <c r="C124" s="30"/>
      <c r="D124" s="30"/>
      <c r="E124" s="30"/>
      <c r="F124" s="31">
        <v>19051302</v>
      </c>
    </row>
    <row r="125" spans="1:6" x14ac:dyDescent="0.35">
      <c r="A125" s="29">
        <v>19059020</v>
      </c>
      <c r="B125" s="14" t="s">
        <v>276</v>
      </c>
      <c r="C125" s="30"/>
      <c r="D125" s="30"/>
      <c r="E125" s="30"/>
      <c r="F125" s="31">
        <v>19059020</v>
      </c>
    </row>
    <row r="126" spans="1:6" x14ac:dyDescent="0.35">
      <c r="A126" s="29">
        <v>19100706</v>
      </c>
      <c r="B126" s="14" t="s">
        <v>322</v>
      </c>
      <c r="C126" s="30"/>
      <c r="D126" s="30"/>
      <c r="E126" s="30"/>
      <c r="F126" s="31">
        <v>19100706</v>
      </c>
    </row>
    <row r="127" spans="1:6" x14ac:dyDescent="0.35">
      <c r="A127" s="29">
        <v>19100801</v>
      </c>
      <c r="B127" s="14" t="s">
        <v>107</v>
      </c>
      <c r="C127" s="30"/>
      <c r="D127" s="30"/>
      <c r="E127" s="30"/>
      <c r="F127" s="31">
        <v>19100801</v>
      </c>
    </row>
    <row r="128" spans="1:6" x14ac:dyDescent="0.35">
      <c r="A128" s="29">
        <v>19108701</v>
      </c>
      <c r="B128" s="14" t="s">
        <v>277</v>
      </c>
      <c r="C128" s="30"/>
      <c r="D128" s="30"/>
      <c r="E128" s="30"/>
      <c r="F128" s="31">
        <v>19108701</v>
      </c>
    </row>
    <row r="129" spans="1:6" x14ac:dyDescent="0.35">
      <c r="A129" s="29">
        <v>19700101</v>
      </c>
      <c r="B129" s="14" t="s">
        <v>108</v>
      </c>
      <c r="C129" s="30"/>
      <c r="D129" s="30"/>
      <c r="E129" s="30"/>
      <c r="F129" s="31">
        <v>19700101</v>
      </c>
    </row>
    <row r="130" spans="1:6" x14ac:dyDescent="0.35">
      <c r="A130" s="29">
        <v>19750101</v>
      </c>
      <c r="B130" s="14" t="s">
        <v>108</v>
      </c>
      <c r="C130" s="30"/>
      <c r="D130" s="30"/>
      <c r="E130" s="30"/>
      <c r="F130" s="31">
        <v>19750101</v>
      </c>
    </row>
    <row r="131" spans="1:6" x14ac:dyDescent="0.35">
      <c r="A131" s="29">
        <v>19750801</v>
      </c>
      <c r="B131" s="14" t="s">
        <v>362</v>
      </c>
      <c r="C131" s="30"/>
      <c r="D131" s="30"/>
      <c r="E131" s="30"/>
      <c r="F131" s="31">
        <v>19750801</v>
      </c>
    </row>
    <row r="132" spans="1:6" x14ac:dyDescent="0.35">
      <c r="A132" s="29">
        <v>19759001</v>
      </c>
      <c r="B132" s="14" t="s">
        <v>363</v>
      </c>
      <c r="C132" s="30"/>
      <c r="D132" s="30"/>
      <c r="E132" s="30"/>
      <c r="F132" s="31">
        <v>19759001</v>
      </c>
    </row>
    <row r="133" spans="1:6" x14ac:dyDescent="0.35">
      <c r="A133" s="29">
        <v>23020101</v>
      </c>
      <c r="B133" s="14" t="s">
        <v>110</v>
      </c>
      <c r="C133" s="30"/>
      <c r="D133" s="30"/>
      <c r="E133" s="30"/>
      <c r="F133" s="31">
        <v>23020101</v>
      </c>
    </row>
    <row r="134" spans="1:6" x14ac:dyDescent="0.35">
      <c r="A134" s="29">
        <v>23020199</v>
      </c>
      <c r="B134" s="14" t="s">
        <v>364</v>
      </c>
      <c r="C134" s="30"/>
      <c r="D134" s="30"/>
      <c r="E134" s="30"/>
      <c r="F134" s="31">
        <v>23020199</v>
      </c>
    </row>
    <row r="135" spans="1:6" x14ac:dyDescent="0.35">
      <c r="A135" s="29">
        <v>23020301</v>
      </c>
      <c r="B135" s="14" t="s">
        <v>111</v>
      </c>
      <c r="C135" s="30"/>
      <c r="D135" s="30"/>
      <c r="E135" s="30"/>
      <c r="F135" s="31">
        <v>23020301</v>
      </c>
    </row>
    <row r="136" spans="1:6" x14ac:dyDescent="0.35">
      <c r="A136" s="29">
        <v>23020399</v>
      </c>
      <c r="B136" s="14" t="s">
        <v>365</v>
      </c>
      <c r="C136" s="30"/>
      <c r="D136" s="30"/>
      <c r="E136" s="30"/>
      <c r="F136" s="31">
        <v>23020399</v>
      </c>
    </row>
    <row r="137" spans="1:6" x14ac:dyDescent="0.35">
      <c r="A137" s="29">
        <v>23020501</v>
      </c>
      <c r="B137" s="14" t="s">
        <v>112</v>
      </c>
      <c r="C137" s="30"/>
      <c r="D137" s="30"/>
      <c r="E137" s="30"/>
      <c r="F137" s="31">
        <v>23020501</v>
      </c>
    </row>
    <row r="138" spans="1:6" x14ac:dyDescent="0.35">
      <c r="A138" s="29">
        <v>24010101</v>
      </c>
      <c r="B138" s="14" t="s">
        <v>113</v>
      </c>
      <c r="C138" s="30"/>
      <c r="D138" s="30"/>
      <c r="E138" s="30"/>
      <c r="F138" s="31">
        <v>24010101</v>
      </c>
    </row>
    <row r="139" spans="1:6" x14ac:dyDescent="0.35">
      <c r="A139" s="29">
        <v>24010102</v>
      </c>
      <c r="B139" s="14" t="s">
        <v>114</v>
      </c>
      <c r="C139" s="30"/>
      <c r="D139" s="30"/>
      <c r="E139" s="30"/>
      <c r="F139" s="31">
        <v>24010102</v>
      </c>
    </row>
    <row r="140" spans="1:6" x14ac:dyDescent="0.35">
      <c r="A140" s="29">
        <v>24010190</v>
      </c>
      <c r="B140" s="14" t="s">
        <v>115</v>
      </c>
      <c r="C140" s="30"/>
      <c r="D140" s="30"/>
      <c r="E140" s="30"/>
      <c r="F140" s="31">
        <v>24010190</v>
      </c>
    </row>
    <row r="141" spans="1:6" x14ac:dyDescent="0.35">
      <c r="A141" s="29">
        <v>24010199</v>
      </c>
      <c r="B141" s="14" t="s">
        <v>366</v>
      </c>
      <c r="C141" s="30"/>
      <c r="D141" s="30"/>
      <c r="E141" s="30"/>
      <c r="F141" s="31">
        <v>24010199</v>
      </c>
    </row>
    <row r="142" spans="1:6" x14ac:dyDescent="0.35">
      <c r="A142" s="29">
        <v>24250101</v>
      </c>
      <c r="B142" s="14" t="s">
        <v>116</v>
      </c>
      <c r="C142" s="30"/>
      <c r="D142" s="30"/>
      <c r="E142" s="30"/>
      <c r="F142" s="31">
        <v>24250101</v>
      </c>
    </row>
    <row r="143" spans="1:6" x14ac:dyDescent="0.35">
      <c r="A143" s="29">
        <v>24250201</v>
      </c>
      <c r="B143" s="14" t="s">
        <v>278</v>
      </c>
      <c r="C143" s="30"/>
      <c r="D143" s="30"/>
      <c r="E143" s="30"/>
      <c r="F143" s="31">
        <v>24250201</v>
      </c>
    </row>
    <row r="144" spans="1:6" x14ac:dyDescent="0.35">
      <c r="A144" s="29">
        <v>24250301</v>
      </c>
      <c r="B144" s="14" t="s">
        <v>279</v>
      </c>
      <c r="C144" s="30"/>
      <c r="D144" s="30"/>
      <c r="E144" s="30"/>
      <c r="F144" s="31">
        <v>24250301</v>
      </c>
    </row>
    <row r="145" spans="1:6" x14ac:dyDescent="0.35">
      <c r="A145" s="29">
        <v>24250401</v>
      </c>
      <c r="B145" s="14" t="s">
        <v>117</v>
      </c>
      <c r="C145" s="30"/>
      <c r="D145" s="30"/>
      <c r="E145" s="30"/>
      <c r="F145" s="31">
        <v>24250401</v>
      </c>
    </row>
    <row r="146" spans="1:6" x14ac:dyDescent="0.35">
      <c r="A146" s="29">
        <v>24250501</v>
      </c>
      <c r="B146" s="14" t="s">
        <v>118</v>
      </c>
      <c r="C146" s="30"/>
      <c r="D146" s="30"/>
      <c r="E146" s="30"/>
      <c r="F146" s="31">
        <v>24250501</v>
      </c>
    </row>
    <row r="147" spans="1:6" x14ac:dyDescent="0.35">
      <c r="A147" s="29">
        <v>24250701</v>
      </c>
      <c r="B147" s="14" t="s">
        <v>119</v>
      </c>
      <c r="C147" s="30"/>
      <c r="D147" s="30"/>
      <c r="E147" s="30"/>
      <c r="F147" s="31">
        <v>24250701</v>
      </c>
    </row>
    <row r="148" spans="1:6" x14ac:dyDescent="0.35">
      <c r="A148" s="29">
        <v>24251801</v>
      </c>
      <c r="B148" s="14" t="s">
        <v>19</v>
      </c>
      <c r="C148" s="30"/>
      <c r="D148" s="30"/>
      <c r="E148" s="30"/>
      <c r="F148" s="31">
        <v>24251801</v>
      </c>
    </row>
    <row r="149" spans="1:6" x14ac:dyDescent="0.35">
      <c r="A149" s="29">
        <v>24251802</v>
      </c>
      <c r="B149" s="14" t="s">
        <v>20</v>
      </c>
      <c r="C149" s="30"/>
      <c r="D149" s="30"/>
      <c r="E149" s="30"/>
      <c r="F149" s="31">
        <v>24251802</v>
      </c>
    </row>
    <row r="150" spans="1:6" x14ac:dyDescent="0.35">
      <c r="A150" s="29">
        <v>24251901</v>
      </c>
      <c r="B150" s="14" t="s">
        <v>120</v>
      </c>
      <c r="C150" s="30"/>
      <c r="D150" s="30"/>
      <c r="E150" s="30"/>
      <c r="F150" s="31">
        <v>24251901</v>
      </c>
    </row>
    <row r="151" spans="1:6" x14ac:dyDescent="0.35">
      <c r="A151" s="29">
        <v>24252001</v>
      </c>
      <c r="B151" s="14" t="s">
        <v>121</v>
      </c>
      <c r="C151" s="30"/>
      <c r="D151" s="30"/>
      <c r="E151" s="30"/>
      <c r="F151" s="31">
        <v>24252001</v>
      </c>
    </row>
    <row r="152" spans="1:6" x14ac:dyDescent="0.35">
      <c r="A152" s="29">
        <v>24252301</v>
      </c>
      <c r="B152" s="14" t="s">
        <v>21</v>
      </c>
      <c r="C152" s="30"/>
      <c r="D152" s="30"/>
      <c r="E152" s="30"/>
      <c r="F152" s="31">
        <v>24252301</v>
      </c>
    </row>
    <row r="153" spans="1:6" x14ac:dyDescent="0.35">
      <c r="A153" s="29">
        <v>24252401</v>
      </c>
      <c r="B153" s="14" t="s">
        <v>22</v>
      </c>
      <c r="C153" s="30"/>
      <c r="D153" s="30"/>
      <c r="E153" s="30"/>
      <c r="F153" s="31">
        <v>24252401</v>
      </c>
    </row>
    <row r="154" spans="1:6" x14ac:dyDescent="0.35">
      <c r="A154" s="29">
        <v>24253201</v>
      </c>
      <c r="B154" s="14" t="s">
        <v>122</v>
      </c>
      <c r="C154" s="30"/>
      <c r="D154" s="30"/>
      <c r="E154" s="30"/>
      <c r="F154" s="31">
        <v>24253201</v>
      </c>
    </row>
    <row r="155" spans="1:6" x14ac:dyDescent="0.35">
      <c r="A155" s="29">
        <v>24253301</v>
      </c>
      <c r="B155" s="14" t="s">
        <v>123</v>
      </c>
      <c r="C155" s="30"/>
      <c r="D155" s="30"/>
      <c r="E155" s="30"/>
      <c r="F155" s="31">
        <v>24253301</v>
      </c>
    </row>
    <row r="156" spans="1:6" x14ac:dyDescent="0.35">
      <c r="A156" s="29">
        <v>24259001</v>
      </c>
      <c r="B156" s="14" t="s">
        <v>124</v>
      </c>
      <c r="C156" s="30"/>
      <c r="D156" s="30"/>
      <c r="E156" s="30"/>
      <c r="F156" s="31">
        <v>24259001</v>
      </c>
    </row>
    <row r="157" spans="1:6" x14ac:dyDescent="0.35">
      <c r="A157" s="29">
        <v>24301401</v>
      </c>
      <c r="B157" s="14" t="s">
        <v>227</v>
      </c>
      <c r="C157" s="30"/>
      <c r="D157" s="30"/>
      <c r="E157" s="30"/>
      <c r="F157" s="31">
        <v>24301401</v>
      </c>
    </row>
    <row r="158" spans="1:6" x14ac:dyDescent="0.35">
      <c r="A158" s="29">
        <v>24360101</v>
      </c>
      <c r="B158" s="14" t="s">
        <v>23</v>
      </c>
      <c r="C158" s="30"/>
      <c r="D158" s="30"/>
      <c r="E158" s="30"/>
      <c r="F158" s="31">
        <v>24360101</v>
      </c>
    </row>
    <row r="159" spans="1:6" x14ac:dyDescent="0.35">
      <c r="A159" s="29">
        <v>24360301</v>
      </c>
      <c r="B159" s="14" t="s">
        <v>401</v>
      </c>
      <c r="C159" s="30"/>
      <c r="D159" s="30"/>
      <c r="E159" s="30"/>
      <c r="F159" s="31">
        <v>24360301</v>
      </c>
    </row>
    <row r="160" spans="1:6" x14ac:dyDescent="0.35">
      <c r="A160" s="29">
        <v>24360302</v>
      </c>
      <c r="B160" s="14" t="s">
        <v>125</v>
      </c>
      <c r="C160" s="30"/>
      <c r="D160" s="30"/>
      <c r="E160" s="30"/>
      <c r="F160" s="31">
        <v>24360302</v>
      </c>
    </row>
    <row r="161" spans="1:6" x14ac:dyDescent="0.35">
      <c r="A161" s="29">
        <v>24360303</v>
      </c>
      <c r="B161" s="14" t="s">
        <v>229</v>
      </c>
      <c r="C161" s="30"/>
      <c r="D161" s="30"/>
      <c r="E161" s="30"/>
      <c r="F161" s="31">
        <v>24360303</v>
      </c>
    </row>
    <row r="162" spans="1:6" x14ac:dyDescent="0.35">
      <c r="A162" s="29">
        <v>24360501</v>
      </c>
      <c r="B162" s="14" t="s">
        <v>81</v>
      </c>
      <c r="C162" s="30"/>
      <c r="D162" s="30"/>
      <c r="E162" s="30"/>
      <c r="F162" s="31">
        <v>24360501</v>
      </c>
    </row>
    <row r="163" spans="1:6" x14ac:dyDescent="0.35">
      <c r="A163" s="29">
        <v>24360502</v>
      </c>
      <c r="B163" s="14" t="s">
        <v>79</v>
      </c>
      <c r="C163" s="30"/>
      <c r="D163" s="30"/>
      <c r="E163" s="30"/>
      <c r="F163" s="31">
        <v>24360502</v>
      </c>
    </row>
    <row r="164" spans="1:6" x14ac:dyDescent="0.35">
      <c r="A164" s="29">
        <v>24360504</v>
      </c>
      <c r="B164" s="14" t="s">
        <v>80</v>
      </c>
      <c r="C164" s="30"/>
      <c r="D164" s="30"/>
      <c r="E164" s="30"/>
      <c r="F164" s="31">
        <v>24360504</v>
      </c>
    </row>
    <row r="165" spans="1:6" x14ac:dyDescent="0.35">
      <c r="A165" s="29">
        <v>24360505</v>
      </c>
      <c r="B165" s="14" t="s">
        <v>126</v>
      </c>
      <c r="C165" s="30"/>
      <c r="D165" s="30"/>
      <c r="E165" s="30"/>
      <c r="F165" s="31">
        <v>24360505</v>
      </c>
    </row>
    <row r="166" spans="1:6" x14ac:dyDescent="0.35">
      <c r="A166" s="29">
        <v>24360601</v>
      </c>
      <c r="B166" s="14" t="s">
        <v>127</v>
      </c>
      <c r="C166" s="30"/>
      <c r="D166" s="30"/>
      <c r="E166" s="30"/>
      <c r="F166" s="31">
        <v>24360601</v>
      </c>
    </row>
    <row r="167" spans="1:6" x14ac:dyDescent="0.35">
      <c r="A167" s="29">
        <v>24360602</v>
      </c>
      <c r="B167" s="14" t="s">
        <v>128</v>
      </c>
      <c r="C167" s="30"/>
      <c r="D167" s="30"/>
      <c r="E167" s="30"/>
      <c r="F167" s="31">
        <v>24360602</v>
      </c>
    </row>
    <row r="168" spans="1:6" x14ac:dyDescent="0.35">
      <c r="A168" s="29">
        <v>24360801</v>
      </c>
      <c r="B168" s="14" t="s">
        <v>129</v>
      </c>
      <c r="C168" s="30"/>
      <c r="D168" s="30"/>
      <c r="E168" s="30"/>
      <c r="F168" s="31">
        <v>24360801</v>
      </c>
    </row>
    <row r="169" spans="1:6" x14ac:dyDescent="0.35">
      <c r="A169" s="29">
        <v>24360802</v>
      </c>
      <c r="B169" s="14" t="s">
        <v>130</v>
      </c>
      <c r="C169" s="30"/>
      <c r="D169" s="30"/>
      <c r="E169" s="30"/>
      <c r="F169" s="31">
        <v>24360802</v>
      </c>
    </row>
    <row r="170" spans="1:6" x14ac:dyDescent="0.35">
      <c r="A170" s="29">
        <v>24369505</v>
      </c>
      <c r="B170" s="14" t="s">
        <v>248</v>
      </c>
      <c r="C170" s="30"/>
      <c r="D170" s="30"/>
      <c r="E170" s="30"/>
      <c r="F170" s="31">
        <v>24369505</v>
      </c>
    </row>
    <row r="171" spans="1:6" x14ac:dyDescent="0.35">
      <c r="A171" s="29">
        <v>24369999</v>
      </c>
      <c r="B171" s="14" t="s">
        <v>131</v>
      </c>
      <c r="C171" s="30"/>
      <c r="D171" s="30"/>
      <c r="E171" s="30"/>
      <c r="F171" s="31">
        <v>24369999</v>
      </c>
    </row>
    <row r="172" spans="1:6" x14ac:dyDescent="0.35">
      <c r="A172" s="29">
        <v>24370101</v>
      </c>
      <c r="B172" s="14" t="s">
        <v>132</v>
      </c>
      <c r="C172" s="30"/>
      <c r="D172" s="30"/>
      <c r="E172" s="30"/>
      <c r="F172" s="31">
        <v>24370101</v>
      </c>
    </row>
    <row r="173" spans="1:6" x14ac:dyDescent="0.35">
      <c r="A173" s="29">
        <v>24370150</v>
      </c>
      <c r="B173" s="14" t="s">
        <v>133</v>
      </c>
      <c r="C173" s="30"/>
      <c r="D173" s="30"/>
      <c r="E173" s="30"/>
      <c r="F173" s="31">
        <v>24370150</v>
      </c>
    </row>
    <row r="174" spans="1:6" x14ac:dyDescent="0.35">
      <c r="A174" s="29">
        <v>24379999</v>
      </c>
      <c r="B174" s="14" t="s">
        <v>134</v>
      </c>
      <c r="C174" s="30"/>
      <c r="D174" s="30"/>
      <c r="E174" s="30"/>
      <c r="F174" s="31">
        <v>24379999</v>
      </c>
    </row>
    <row r="175" spans="1:6" x14ac:dyDescent="0.35">
      <c r="A175" s="29">
        <v>24400101</v>
      </c>
      <c r="B175" s="14" t="s">
        <v>135</v>
      </c>
      <c r="C175" s="30"/>
      <c r="D175" s="30"/>
      <c r="E175" s="30"/>
      <c r="F175" s="31">
        <v>24400101</v>
      </c>
    </row>
    <row r="176" spans="1:6" x14ac:dyDescent="0.35">
      <c r="A176" s="29">
        <v>24400401</v>
      </c>
      <c r="B176" s="14" t="s">
        <v>136</v>
      </c>
      <c r="C176" s="30"/>
      <c r="D176" s="30"/>
      <c r="E176" s="30"/>
      <c r="F176" s="31">
        <v>24400401</v>
      </c>
    </row>
    <row r="177" spans="1:6" x14ac:dyDescent="0.35">
      <c r="A177" s="29">
        <v>24401101</v>
      </c>
      <c r="B177" s="14" t="s">
        <v>280</v>
      </c>
      <c r="C177" s="30"/>
      <c r="D177" s="30"/>
      <c r="E177" s="30"/>
      <c r="F177" s="31">
        <v>24401101</v>
      </c>
    </row>
    <row r="178" spans="1:6" x14ac:dyDescent="0.35">
      <c r="A178" s="29">
        <v>24401601</v>
      </c>
      <c r="B178" s="14" t="s">
        <v>417</v>
      </c>
      <c r="C178" s="30"/>
      <c r="D178" s="30"/>
      <c r="E178" s="30"/>
      <c r="F178" s="31">
        <v>24401601</v>
      </c>
    </row>
    <row r="179" spans="1:6" x14ac:dyDescent="0.35">
      <c r="A179" s="29">
        <v>24408501</v>
      </c>
      <c r="B179" s="14" t="s">
        <v>354</v>
      </c>
      <c r="C179" s="30"/>
      <c r="D179" s="30"/>
      <c r="E179" s="30"/>
      <c r="F179" s="31">
        <v>24408501</v>
      </c>
    </row>
    <row r="180" spans="1:6" x14ac:dyDescent="0.35">
      <c r="A180" s="29">
        <v>24500101</v>
      </c>
      <c r="B180" s="14" t="s">
        <v>137</v>
      </c>
      <c r="C180" s="30"/>
      <c r="D180" s="30"/>
      <c r="E180" s="30"/>
      <c r="F180" s="31">
        <v>24500101</v>
      </c>
    </row>
    <row r="181" spans="1:6" x14ac:dyDescent="0.35">
      <c r="A181" s="29">
        <v>24559001</v>
      </c>
      <c r="B181" s="14" t="s">
        <v>281</v>
      </c>
      <c r="C181" s="30"/>
      <c r="D181" s="30"/>
      <c r="E181" s="30"/>
      <c r="F181" s="31">
        <v>24559001</v>
      </c>
    </row>
    <row r="182" spans="1:6" x14ac:dyDescent="0.35">
      <c r="A182" s="29">
        <v>24900101</v>
      </c>
      <c r="B182" s="14" t="s">
        <v>282</v>
      </c>
      <c r="C182" s="30"/>
      <c r="D182" s="30"/>
      <c r="E182" s="30"/>
      <c r="F182" s="31">
        <v>24900101</v>
      </c>
    </row>
    <row r="183" spans="1:6" x14ac:dyDescent="0.35">
      <c r="A183" s="29">
        <v>25050101</v>
      </c>
      <c r="B183" s="14" t="s">
        <v>24</v>
      </c>
      <c r="C183" s="30"/>
      <c r="D183" s="30"/>
      <c r="E183" s="30"/>
      <c r="F183" s="31">
        <v>25050101</v>
      </c>
    </row>
    <row r="184" spans="1:6" x14ac:dyDescent="0.35">
      <c r="A184" s="29">
        <v>25050201</v>
      </c>
      <c r="B184" s="14" t="s">
        <v>25</v>
      </c>
      <c r="C184" s="30"/>
      <c r="D184" s="30"/>
      <c r="E184" s="30"/>
      <c r="F184" s="31">
        <v>25050201</v>
      </c>
    </row>
    <row r="185" spans="1:6" x14ac:dyDescent="0.35">
      <c r="A185" s="29">
        <v>25050301</v>
      </c>
      <c r="B185" s="14" t="s">
        <v>26</v>
      </c>
      <c r="C185" s="30"/>
      <c r="D185" s="30"/>
      <c r="E185" s="30"/>
      <c r="F185" s="31">
        <v>25050301</v>
      </c>
    </row>
    <row r="186" spans="1:6" x14ac:dyDescent="0.35">
      <c r="A186" s="29">
        <v>25050401</v>
      </c>
      <c r="B186" s="14" t="s">
        <v>27</v>
      </c>
      <c r="C186" s="30"/>
      <c r="D186" s="30"/>
      <c r="E186" s="30"/>
      <c r="F186" s="31">
        <v>25050401</v>
      </c>
    </row>
    <row r="187" spans="1:6" x14ac:dyDescent="0.35">
      <c r="A187" s="29">
        <v>25050601</v>
      </c>
      <c r="B187" s="14" t="s">
        <v>28</v>
      </c>
      <c r="C187" s="30"/>
      <c r="D187" s="30"/>
      <c r="E187" s="30"/>
      <c r="F187" s="31">
        <v>25050601</v>
      </c>
    </row>
    <row r="188" spans="1:6" x14ac:dyDescent="0.35">
      <c r="A188" s="29">
        <v>26959901</v>
      </c>
      <c r="B188" s="14" t="s">
        <v>283</v>
      </c>
      <c r="C188" s="30"/>
      <c r="D188" s="30"/>
      <c r="E188" s="30"/>
      <c r="F188" s="31">
        <v>26959901</v>
      </c>
    </row>
    <row r="189" spans="1:6" x14ac:dyDescent="0.35">
      <c r="A189" s="29">
        <v>27050101</v>
      </c>
      <c r="B189" s="14" t="s">
        <v>135</v>
      </c>
      <c r="C189" s="30"/>
      <c r="D189" s="30"/>
      <c r="E189" s="30"/>
      <c r="F189" s="31">
        <v>27050101</v>
      </c>
    </row>
    <row r="190" spans="1:6" x14ac:dyDescent="0.35">
      <c r="A190" s="29">
        <v>27050201</v>
      </c>
      <c r="B190" s="14" t="s">
        <v>138</v>
      </c>
      <c r="C190" s="30"/>
      <c r="D190" s="30"/>
      <c r="E190" s="30"/>
      <c r="F190" s="31">
        <v>27050201</v>
      </c>
    </row>
    <row r="191" spans="1:6" x14ac:dyDescent="0.35">
      <c r="A191" s="29">
        <v>27100501</v>
      </c>
      <c r="B191" s="14" t="s">
        <v>284</v>
      </c>
      <c r="C191" s="30"/>
      <c r="D191" s="30"/>
      <c r="E191" s="30"/>
      <c r="F191" s="31">
        <v>27100501</v>
      </c>
    </row>
    <row r="192" spans="1:6" x14ac:dyDescent="0.35">
      <c r="A192" s="29">
        <v>27901201</v>
      </c>
      <c r="B192" s="14" t="s">
        <v>117</v>
      </c>
      <c r="C192" s="30"/>
      <c r="D192" s="30"/>
      <c r="E192" s="30"/>
      <c r="F192" s="31">
        <v>27901201</v>
      </c>
    </row>
    <row r="193" spans="1:6" x14ac:dyDescent="0.35">
      <c r="A193" s="29">
        <v>27909001</v>
      </c>
      <c r="B193" s="14" t="s">
        <v>139</v>
      </c>
      <c r="C193" s="30"/>
      <c r="D193" s="30"/>
      <c r="E193" s="30"/>
      <c r="F193" s="31">
        <v>27909001</v>
      </c>
    </row>
    <row r="194" spans="1:6" x14ac:dyDescent="0.35">
      <c r="A194" s="29">
        <v>27909002</v>
      </c>
      <c r="B194" s="14" t="s">
        <v>140</v>
      </c>
      <c r="C194" s="30"/>
      <c r="D194" s="30"/>
      <c r="E194" s="30"/>
      <c r="F194" s="31">
        <v>27909002</v>
      </c>
    </row>
    <row r="195" spans="1:6" x14ac:dyDescent="0.35">
      <c r="A195" s="29">
        <v>27909096</v>
      </c>
      <c r="B195" s="14" t="s">
        <v>29</v>
      </c>
      <c r="C195" s="30"/>
      <c r="D195" s="30"/>
      <c r="E195" s="30"/>
      <c r="F195" s="31">
        <v>27909096</v>
      </c>
    </row>
    <row r="196" spans="1:6" x14ac:dyDescent="0.35">
      <c r="A196" s="29">
        <v>27909097</v>
      </c>
      <c r="B196" s="14" t="s">
        <v>30</v>
      </c>
      <c r="C196" s="30"/>
      <c r="D196" s="30"/>
      <c r="E196" s="30"/>
      <c r="F196" s="31">
        <v>27909097</v>
      </c>
    </row>
    <row r="197" spans="1:6" x14ac:dyDescent="0.35">
      <c r="A197" s="29">
        <v>29050501</v>
      </c>
      <c r="B197" s="14" t="s">
        <v>141</v>
      </c>
      <c r="C197" s="30"/>
      <c r="D197" s="30"/>
      <c r="E197" s="30"/>
      <c r="F197" s="31">
        <v>29050501</v>
      </c>
    </row>
    <row r="198" spans="1:6" x14ac:dyDescent="0.35">
      <c r="A198" s="29">
        <v>29050503</v>
      </c>
      <c r="B198" s="14" t="s">
        <v>340</v>
      </c>
      <c r="C198" s="30"/>
      <c r="D198" s="30"/>
      <c r="E198" s="30"/>
      <c r="F198" s="31">
        <v>29050503</v>
      </c>
    </row>
    <row r="199" spans="1:6" x14ac:dyDescent="0.35">
      <c r="A199" s="29">
        <v>29050504</v>
      </c>
      <c r="B199" s="14" t="s">
        <v>341</v>
      </c>
      <c r="C199" s="30"/>
      <c r="D199" s="30"/>
      <c r="E199" s="30"/>
      <c r="F199" s="31">
        <v>29050504</v>
      </c>
    </row>
    <row r="200" spans="1:6" x14ac:dyDescent="0.35">
      <c r="A200" s="29">
        <v>29050505</v>
      </c>
      <c r="B200" s="14" t="s">
        <v>342</v>
      </c>
      <c r="C200" s="30"/>
      <c r="D200" s="30"/>
      <c r="E200" s="30"/>
      <c r="F200" s="31">
        <v>29050505</v>
      </c>
    </row>
    <row r="201" spans="1:6" x14ac:dyDescent="0.35">
      <c r="A201" s="29">
        <v>29050506</v>
      </c>
      <c r="B201" s="14" t="s">
        <v>343</v>
      </c>
      <c r="C201" s="30"/>
      <c r="D201" s="30"/>
      <c r="E201" s="30"/>
      <c r="F201" s="31">
        <v>29050506</v>
      </c>
    </row>
    <row r="202" spans="1:6" x14ac:dyDescent="0.35">
      <c r="A202" s="29">
        <v>29050507</v>
      </c>
      <c r="B202" s="14" t="s">
        <v>368</v>
      </c>
      <c r="C202" s="30"/>
      <c r="D202" s="30"/>
      <c r="E202" s="30"/>
      <c r="F202" s="31">
        <v>29050507</v>
      </c>
    </row>
    <row r="203" spans="1:6" x14ac:dyDescent="0.35">
      <c r="A203" s="29">
        <v>29058001</v>
      </c>
      <c r="B203" s="14" t="s">
        <v>285</v>
      </c>
      <c r="C203" s="30"/>
      <c r="D203" s="30"/>
      <c r="E203" s="30"/>
      <c r="F203" s="31">
        <v>29058001</v>
      </c>
    </row>
    <row r="204" spans="1:6" x14ac:dyDescent="0.35">
      <c r="A204" s="29">
        <v>29102001</v>
      </c>
      <c r="B204" s="14" t="s">
        <v>344</v>
      </c>
      <c r="C204" s="30"/>
      <c r="D204" s="30"/>
      <c r="E204" s="30"/>
      <c r="F204" s="31">
        <v>29102001</v>
      </c>
    </row>
    <row r="205" spans="1:6" x14ac:dyDescent="0.35">
      <c r="A205" s="29">
        <v>29109001</v>
      </c>
      <c r="B205" s="14" t="s">
        <v>286</v>
      </c>
      <c r="C205" s="30"/>
      <c r="D205" s="30"/>
      <c r="E205" s="30"/>
      <c r="F205" s="31">
        <v>29109001</v>
      </c>
    </row>
    <row r="206" spans="1:6" x14ac:dyDescent="0.35">
      <c r="A206" s="29">
        <v>32040101</v>
      </c>
      <c r="B206" s="14" t="s">
        <v>287</v>
      </c>
      <c r="C206" s="30"/>
      <c r="D206" s="30"/>
      <c r="E206" s="30"/>
      <c r="F206" s="31">
        <v>32040101</v>
      </c>
    </row>
    <row r="207" spans="1:6" x14ac:dyDescent="0.35">
      <c r="A207" s="29">
        <v>32040201</v>
      </c>
      <c r="B207" s="14" t="s">
        <v>288</v>
      </c>
      <c r="C207" s="30"/>
      <c r="D207" s="30"/>
      <c r="E207" s="30"/>
      <c r="F207" s="31">
        <v>32040201</v>
      </c>
    </row>
    <row r="208" spans="1:6" x14ac:dyDescent="0.35">
      <c r="A208" s="29">
        <v>32100101</v>
      </c>
      <c r="B208" s="14" t="s">
        <v>289</v>
      </c>
      <c r="C208" s="30"/>
      <c r="D208" s="30"/>
      <c r="E208" s="30"/>
      <c r="F208" s="31">
        <v>32100101</v>
      </c>
    </row>
    <row r="209" spans="1:6" x14ac:dyDescent="0.35">
      <c r="A209" s="29">
        <v>32150101</v>
      </c>
      <c r="B209" s="14" t="s">
        <v>290</v>
      </c>
      <c r="C209" s="30"/>
      <c r="D209" s="30"/>
      <c r="E209" s="30"/>
      <c r="F209" s="31">
        <v>32150101</v>
      </c>
    </row>
    <row r="210" spans="1:6" x14ac:dyDescent="0.35">
      <c r="A210" s="29">
        <v>32250101</v>
      </c>
      <c r="B210" s="14" t="s">
        <v>291</v>
      </c>
      <c r="C210" s="30"/>
      <c r="D210" s="30"/>
      <c r="E210" s="30"/>
      <c r="F210" s="31">
        <v>32250101</v>
      </c>
    </row>
    <row r="211" spans="1:6" x14ac:dyDescent="0.35">
      <c r="A211" s="29">
        <v>32258001</v>
      </c>
      <c r="B211" s="14" t="s">
        <v>308</v>
      </c>
      <c r="C211" s="30"/>
      <c r="D211" s="30"/>
      <c r="E211" s="30"/>
      <c r="F211" s="31">
        <v>32258001</v>
      </c>
    </row>
    <row r="212" spans="1:6" x14ac:dyDescent="0.35">
      <c r="A212" s="29">
        <v>32300201</v>
      </c>
      <c r="B212" s="14" t="s">
        <v>292</v>
      </c>
      <c r="C212" s="30"/>
      <c r="D212" s="30"/>
      <c r="E212" s="30"/>
      <c r="F212" s="31">
        <v>32300201</v>
      </c>
    </row>
    <row r="213" spans="1:6" x14ac:dyDescent="0.35">
      <c r="A213" s="29">
        <v>32405201</v>
      </c>
      <c r="B213" s="14" t="s">
        <v>268</v>
      </c>
      <c r="C213" s="30"/>
      <c r="D213" s="30"/>
      <c r="E213" s="30"/>
      <c r="F213" s="31">
        <v>32405201</v>
      </c>
    </row>
    <row r="214" spans="1:6" x14ac:dyDescent="0.35">
      <c r="A214" s="29">
        <v>32406201</v>
      </c>
      <c r="B214" s="14" t="s">
        <v>109</v>
      </c>
      <c r="C214" s="30"/>
      <c r="D214" s="30"/>
      <c r="E214" s="30"/>
      <c r="F214" s="31">
        <v>32406201</v>
      </c>
    </row>
    <row r="215" spans="1:6" x14ac:dyDescent="0.35">
      <c r="A215" s="29">
        <v>32406601</v>
      </c>
      <c r="B215" s="14" t="s">
        <v>142</v>
      </c>
      <c r="C215" s="30"/>
      <c r="D215" s="30"/>
      <c r="E215" s="30"/>
      <c r="F215" s="31">
        <v>32406601</v>
      </c>
    </row>
    <row r="216" spans="1:6" x14ac:dyDescent="0.35">
      <c r="A216" s="29">
        <v>43230701</v>
      </c>
      <c r="B216" s="14" t="s">
        <v>143</v>
      </c>
      <c r="C216" s="30"/>
      <c r="D216" s="30"/>
      <c r="E216" s="30"/>
      <c r="F216" s="31">
        <v>43230701</v>
      </c>
    </row>
    <row r="217" spans="1:6" x14ac:dyDescent="0.35">
      <c r="A217" s="29">
        <v>43230901</v>
      </c>
      <c r="B217" s="14" t="s">
        <v>61</v>
      </c>
      <c r="C217" s="30"/>
      <c r="D217" s="30"/>
      <c r="E217" s="30"/>
      <c r="F217" s="31">
        <v>43230901</v>
      </c>
    </row>
    <row r="218" spans="1:6" x14ac:dyDescent="0.35">
      <c r="A218" s="29">
        <v>43231001</v>
      </c>
      <c r="B218" s="14" t="s">
        <v>144</v>
      </c>
      <c r="C218" s="30"/>
      <c r="D218" s="30"/>
      <c r="E218" s="30"/>
      <c r="F218" s="31">
        <v>43231001</v>
      </c>
    </row>
    <row r="219" spans="1:6" x14ac:dyDescent="0.35">
      <c r="A219" s="29">
        <v>43231301</v>
      </c>
      <c r="B219" s="14" t="s">
        <v>145</v>
      </c>
      <c r="C219" s="30"/>
      <c r="D219" s="30"/>
      <c r="E219" s="30"/>
      <c r="F219" s="31">
        <v>43231301</v>
      </c>
    </row>
    <row r="220" spans="1:6" x14ac:dyDescent="0.35">
      <c r="A220" s="29">
        <v>43231303</v>
      </c>
      <c r="B220" s="14" t="s">
        <v>70</v>
      </c>
      <c r="C220" s="30"/>
      <c r="D220" s="30"/>
      <c r="E220" s="30"/>
      <c r="F220" s="31">
        <v>43231303</v>
      </c>
    </row>
    <row r="221" spans="1:6" x14ac:dyDescent="0.35">
      <c r="A221" s="29">
        <v>43231401</v>
      </c>
      <c r="B221" s="14" t="s">
        <v>65</v>
      </c>
      <c r="C221" s="30"/>
      <c r="D221" s="30"/>
      <c r="E221" s="30"/>
      <c r="F221" s="31">
        <v>43231401</v>
      </c>
    </row>
    <row r="222" spans="1:6" x14ac:dyDescent="0.35">
      <c r="A222" s="29">
        <v>43231402</v>
      </c>
      <c r="B222" s="14" t="s">
        <v>64</v>
      </c>
      <c r="C222" s="30"/>
      <c r="D222" s="30"/>
      <c r="E222" s="30"/>
      <c r="F222" s="31">
        <v>43231402</v>
      </c>
    </row>
    <row r="223" spans="1:6" x14ac:dyDescent="0.35">
      <c r="A223" s="29">
        <v>43231501</v>
      </c>
      <c r="B223" s="14" t="s">
        <v>66</v>
      </c>
      <c r="C223" s="30"/>
      <c r="D223" s="30"/>
      <c r="E223" s="30"/>
      <c r="F223" s="31">
        <v>43231501</v>
      </c>
    </row>
    <row r="224" spans="1:6" x14ac:dyDescent="0.35">
      <c r="A224" s="29">
        <v>43231502</v>
      </c>
      <c r="B224" s="14" t="s">
        <v>67</v>
      </c>
      <c r="C224" s="30"/>
      <c r="D224" s="30"/>
      <c r="E224" s="30"/>
      <c r="F224" s="31">
        <v>43231502</v>
      </c>
    </row>
    <row r="225" spans="1:6" x14ac:dyDescent="0.35">
      <c r="A225" s="29">
        <v>43231503</v>
      </c>
      <c r="B225" s="14" t="s">
        <v>68</v>
      </c>
      <c r="C225" s="30"/>
      <c r="D225" s="30"/>
      <c r="E225" s="30"/>
      <c r="F225" s="31">
        <v>43231503</v>
      </c>
    </row>
    <row r="226" spans="1:6" x14ac:dyDescent="0.35">
      <c r="A226" s="29">
        <v>43231504</v>
      </c>
      <c r="B226" s="14" t="s">
        <v>146</v>
      </c>
      <c r="C226" s="30"/>
      <c r="D226" s="30"/>
      <c r="E226" s="30"/>
      <c r="F226" s="31">
        <v>43231504</v>
      </c>
    </row>
    <row r="227" spans="1:6" x14ac:dyDescent="0.35">
      <c r="A227" s="29">
        <v>43231602</v>
      </c>
      <c r="B227" s="14" t="s">
        <v>147</v>
      </c>
      <c r="C227" s="30"/>
      <c r="D227" s="30"/>
      <c r="E227" s="30"/>
      <c r="F227" s="31">
        <v>43231602</v>
      </c>
    </row>
    <row r="228" spans="1:6" x14ac:dyDescent="0.35">
      <c r="A228" s="29">
        <v>43231701</v>
      </c>
      <c r="B228" s="14" t="s">
        <v>62</v>
      </c>
      <c r="C228" s="30"/>
      <c r="D228" s="30"/>
      <c r="E228" s="30"/>
      <c r="F228" s="31">
        <v>43231701</v>
      </c>
    </row>
    <row r="229" spans="1:6" x14ac:dyDescent="0.35">
      <c r="A229" s="29">
        <v>48050401</v>
      </c>
      <c r="B229" s="14" t="s">
        <v>148</v>
      </c>
      <c r="C229" s="30"/>
      <c r="D229" s="30"/>
      <c r="E229" s="30"/>
      <c r="F229" s="31">
        <v>48050401</v>
      </c>
    </row>
    <row r="230" spans="1:6" x14ac:dyDescent="0.35">
      <c r="A230" s="29">
        <v>48051301</v>
      </c>
      <c r="B230" s="14" t="s">
        <v>215</v>
      </c>
      <c r="C230" s="30"/>
      <c r="D230" s="30"/>
      <c r="E230" s="30"/>
      <c r="F230" s="31">
        <v>48051301</v>
      </c>
    </row>
    <row r="231" spans="1:6" x14ac:dyDescent="0.35">
      <c r="A231" s="29">
        <v>48052201</v>
      </c>
      <c r="B231" s="14" t="s">
        <v>149</v>
      </c>
      <c r="C231" s="30"/>
      <c r="D231" s="30"/>
      <c r="E231" s="30"/>
      <c r="F231" s="31">
        <v>48052201</v>
      </c>
    </row>
    <row r="232" spans="1:6" x14ac:dyDescent="0.35">
      <c r="A232" s="29">
        <v>48053501</v>
      </c>
      <c r="B232" s="14" t="s">
        <v>369</v>
      </c>
      <c r="C232" s="30"/>
      <c r="D232" s="30"/>
      <c r="E232" s="30"/>
      <c r="F232" s="31">
        <v>48053501</v>
      </c>
    </row>
    <row r="233" spans="1:6" x14ac:dyDescent="0.35">
      <c r="A233" s="29">
        <v>48059001</v>
      </c>
      <c r="B233" s="14" t="s">
        <v>355</v>
      </c>
      <c r="C233" s="30"/>
      <c r="D233" s="30"/>
      <c r="E233" s="30"/>
      <c r="F233" s="31">
        <v>48059001</v>
      </c>
    </row>
    <row r="234" spans="1:6" x14ac:dyDescent="0.35">
      <c r="A234" s="29">
        <v>48059003</v>
      </c>
      <c r="B234" s="14" t="s">
        <v>150</v>
      </c>
      <c r="C234" s="30"/>
      <c r="D234" s="30"/>
      <c r="E234" s="30"/>
      <c r="F234" s="31">
        <v>48059003</v>
      </c>
    </row>
    <row r="235" spans="1:6" x14ac:dyDescent="0.35">
      <c r="A235" s="29">
        <v>48100801</v>
      </c>
      <c r="B235" s="14" t="s">
        <v>370</v>
      </c>
      <c r="C235" s="30"/>
      <c r="D235" s="30"/>
      <c r="E235" s="30"/>
      <c r="F235" s="31">
        <v>48100801</v>
      </c>
    </row>
    <row r="236" spans="1:6" x14ac:dyDescent="0.35">
      <c r="A236" s="29">
        <v>48103201</v>
      </c>
      <c r="B236" s="14" t="s">
        <v>371</v>
      </c>
      <c r="C236" s="30"/>
      <c r="D236" s="30"/>
      <c r="E236" s="30"/>
      <c r="F236" s="31">
        <v>48103201</v>
      </c>
    </row>
    <row r="237" spans="1:6" x14ac:dyDescent="0.35">
      <c r="A237" s="29">
        <v>48103901</v>
      </c>
      <c r="B237" s="14" t="s">
        <v>402</v>
      </c>
      <c r="C237" s="30"/>
      <c r="D237" s="30"/>
      <c r="E237" s="30"/>
      <c r="F237" s="31">
        <v>48103901</v>
      </c>
    </row>
    <row r="238" spans="1:6" x14ac:dyDescent="0.35">
      <c r="A238" s="29">
        <v>48104701</v>
      </c>
      <c r="B238" s="14" t="s">
        <v>372</v>
      </c>
      <c r="C238" s="30"/>
      <c r="D238" s="30"/>
      <c r="E238" s="30"/>
      <c r="F238" s="31">
        <v>48104701</v>
      </c>
    </row>
    <row r="239" spans="1:6" x14ac:dyDescent="0.35">
      <c r="A239" s="29">
        <v>48109001</v>
      </c>
      <c r="B239" s="14" t="s">
        <v>249</v>
      </c>
      <c r="C239" s="30"/>
      <c r="D239" s="30"/>
      <c r="E239" s="30"/>
      <c r="F239" s="31">
        <v>48109001</v>
      </c>
    </row>
    <row r="240" spans="1:6" x14ac:dyDescent="0.35">
      <c r="A240" s="29">
        <v>48109002</v>
      </c>
      <c r="B240" s="14" t="s">
        <v>151</v>
      </c>
      <c r="C240" s="30"/>
      <c r="D240" s="30"/>
      <c r="E240" s="30"/>
      <c r="F240" s="31">
        <v>48109002</v>
      </c>
    </row>
    <row r="241" spans="1:6" x14ac:dyDescent="0.35">
      <c r="A241" s="29">
        <v>51010101</v>
      </c>
      <c r="B241" s="14" t="s">
        <v>31</v>
      </c>
      <c r="C241" s="30"/>
      <c r="D241" s="30"/>
      <c r="E241" s="30"/>
      <c r="F241" s="31">
        <v>51010101</v>
      </c>
    </row>
    <row r="242" spans="1:6" x14ac:dyDescent="0.35">
      <c r="A242" s="29">
        <v>51010102</v>
      </c>
      <c r="B242" s="14" t="s">
        <v>32</v>
      </c>
      <c r="C242" s="30"/>
      <c r="D242" s="30"/>
      <c r="E242" s="30"/>
      <c r="F242" s="31">
        <v>51010102</v>
      </c>
    </row>
    <row r="243" spans="1:6" x14ac:dyDescent="0.35">
      <c r="A243" s="29">
        <v>51010301</v>
      </c>
      <c r="B243" s="14" t="s">
        <v>33</v>
      </c>
      <c r="C243" s="30"/>
      <c r="D243" s="30"/>
      <c r="E243" s="30"/>
      <c r="F243" s="31">
        <v>51010301</v>
      </c>
    </row>
    <row r="244" spans="1:6" x14ac:dyDescent="0.35">
      <c r="A244" s="29">
        <v>51011701</v>
      </c>
      <c r="B244" s="14" t="s">
        <v>27</v>
      </c>
      <c r="C244" s="30"/>
      <c r="D244" s="30"/>
      <c r="E244" s="30"/>
      <c r="F244" s="31">
        <v>51011701</v>
      </c>
    </row>
    <row r="245" spans="1:6" x14ac:dyDescent="0.35">
      <c r="A245" s="29">
        <v>51012301</v>
      </c>
      <c r="B245" s="14" t="s">
        <v>35</v>
      </c>
      <c r="C245" s="30"/>
      <c r="D245" s="30"/>
      <c r="E245" s="30"/>
      <c r="F245" s="31">
        <v>51012301</v>
      </c>
    </row>
    <row r="246" spans="1:6" x14ac:dyDescent="0.35">
      <c r="A246" s="29">
        <v>51012401</v>
      </c>
      <c r="B246" s="14" t="s">
        <v>25</v>
      </c>
      <c r="C246" s="30"/>
      <c r="D246" s="30"/>
      <c r="E246" s="30"/>
      <c r="F246" s="31">
        <v>51012401</v>
      </c>
    </row>
    <row r="247" spans="1:6" x14ac:dyDescent="0.35">
      <c r="A247" s="29">
        <v>51012501</v>
      </c>
      <c r="B247" s="14" t="s">
        <v>36</v>
      </c>
      <c r="C247" s="30"/>
      <c r="D247" s="30"/>
      <c r="E247" s="30"/>
      <c r="F247" s="31">
        <v>51012501</v>
      </c>
    </row>
    <row r="248" spans="1:6" x14ac:dyDescent="0.35">
      <c r="A248" s="29">
        <v>51013001</v>
      </c>
      <c r="B248" s="14" t="s">
        <v>214</v>
      </c>
      <c r="C248" s="30"/>
      <c r="D248" s="30"/>
      <c r="E248" s="30"/>
      <c r="F248" s="31">
        <v>51013001</v>
      </c>
    </row>
    <row r="249" spans="1:6" x14ac:dyDescent="0.35">
      <c r="A249" s="29">
        <v>51013101</v>
      </c>
      <c r="B249" s="14" t="s">
        <v>152</v>
      </c>
      <c r="C249" s="30"/>
      <c r="D249" s="30"/>
      <c r="E249" s="30"/>
      <c r="F249" s="31">
        <v>51013101</v>
      </c>
    </row>
    <row r="250" spans="1:6" x14ac:dyDescent="0.35">
      <c r="A250" s="29">
        <v>51014501</v>
      </c>
      <c r="B250" s="14" t="s">
        <v>37</v>
      </c>
      <c r="C250" s="30"/>
      <c r="D250" s="30"/>
      <c r="E250" s="30"/>
      <c r="F250" s="31">
        <v>51014501</v>
      </c>
    </row>
    <row r="251" spans="1:6" x14ac:dyDescent="0.35">
      <c r="A251" s="29">
        <v>51014601</v>
      </c>
      <c r="B251" s="14" t="s">
        <v>153</v>
      </c>
      <c r="C251" s="30"/>
      <c r="D251" s="30"/>
      <c r="E251" s="30"/>
      <c r="F251" s="31">
        <v>51014601</v>
      </c>
    </row>
    <row r="252" spans="1:6" x14ac:dyDescent="0.35">
      <c r="A252" s="29">
        <v>51014602</v>
      </c>
      <c r="B252" s="14" t="s">
        <v>154</v>
      </c>
      <c r="C252" s="30"/>
      <c r="D252" s="30"/>
      <c r="E252" s="30"/>
      <c r="F252" s="31">
        <v>51014602</v>
      </c>
    </row>
    <row r="253" spans="1:6" x14ac:dyDescent="0.35">
      <c r="A253" s="29">
        <v>51015201</v>
      </c>
      <c r="B253" s="14" t="s">
        <v>28</v>
      </c>
      <c r="C253" s="30"/>
      <c r="D253" s="30"/>
      <c r="E253" s="30"/>
      <c r="F253" s="31">
        <v>51015201</v>
      </c>
    </row>
    <row r="254" spans="1:6" x14ac:dyDescent="0.35">
      <c r="A254" s="29">
        <v>51019001</v>
      </c>
      <c r="B254" s="14" t="s">
        <v>38</v>
      </c>
      <c r="C254" s="30"/>
      <c r="D254" s="30"/>
      <c r="E254" s="30"/>
      <c r="F254" s="31">
        <v>51019001</v>
      </c>
    </row>
    <row r="255" spans="1:6" x14ac:dyDescent="0.35">
      <c r="A255" s="29">
        <v>51019002</v>
      </c>
      <c r="B255" s="14" t="s">
        <v>45</v>
      </c>
      <c r="C255" s="30"/>
      <c r="D255" s="30"/>
      <c r="E255" s="30"/>
      <c r="F255" s="31">
        <v>51019002</v>
      </c>
    </row>
    <row r="256" spans="1:6" x14ac:dyDescent="0.35">
      <c r="A256" s="29">
        <v>51019004</v>
      </c>
      <c r="B256" s="14" t="s">
        <v>323</v>
      </c>
      <c r="C256" s="30"/>
      <c r="D256" s="30"/>
      <c r="E256" s="30"/>
      <c r="F256" s="31">
        <v>51019004</v>
      </c>
    </row>
    <row r="257" spans="1:6" x14ac:dyDescent="0.35">
      <c r="A257" s="29">
        <v>51020101</v>
      </c>
      <c r="B257" s="14" t="s">
        <v>39</v>
      </c>
      <c r="C257" s="30"/>
      <c r="D257" s="30"/>
      <c r="E257" s="30"/>
      <c r="F257" s="31">
        <v>51020101</v>
      </c>
    </row>
    <row r="258" spans="1:6" x14ac:dyDescent="0.35">
      <c r="A258" s="29">
        <v>51020301</v>
      </c>
      <c r="B258" s="14" t="s">
        <v>40</v>
      </c>
      <c r="C258" s="30"/>
      <c r="D258" s="30"/>
      <c r="E258" s="30"/>
      <c r="F258" s="31">
        <v>51020301</v>
      </c>
    </row>
    <row r="259" spans="1:6" x14ac:dyDescent="0.35">
      <c r="A259" s="29">
        <v>51020401</v>
      </c>
      <c r="B259" s="14" t="s">
        <v>155</v>
      </c>
      <c r="C259" s="30"/>
      <c r="D259" s="30"/>
      <c r="E259" s="30"/>
      <c r="F259" s="31">
        <v>51020401</v>
      </c>
    </row>
    <row r="260" spans="1:6" x14ac:dyDescent="0.35">
      <c r="A260" s="29">
        <v>51030201</v>
      </c>
      <c r="B260" s="14" t="s">
        <v>156</v>
      </c>
      <c r="C260" s="30"/>
      <c r="D260" s="30"/>
      <c r="E260" s="30"/>
      <c r="F260" s="31">
        <v>51030201</v>
      </c>
    </row>
    <row r="261" spans="1:6" x14ac:dyDescent="0.35">
      <c r="A261" s="29">
        <v>51030301</v>
      </c>
      <c r="B261" s="14" t="s">
        <v>157</v>
      </c>
      <c r="C261" s="30"/>
      <c r="D261" s="30"/>
      <c r="E261" s="30"/>
      <c r="F261" s="31">
        <v>51030301</v>
      </c>
    </row>
    <row r="262" spans="1:6" x14ac:dyDescent="0.35">
      <c r="A262" s="29">
        <v>51030501</v>
      </c>
      <c r="B262" s="14" t="s">
        <v>158</v>
      </c>
      <c r="C262" s="30"/>
      <c r="D262" s="30"/>
      <c r="E262" s="30"/>
      <c r="F262" s="31">
        <v>51030501</v>
      </c>
    </row>
    <row r="263" spans="1:6" x14ac:dyDescent="0.35">
      <c r="A263" s="29">
        <v>51030601</v>
      </c>
      <c r="B263" s="14" t="s">
        <v>159</v>
      </c>
      <c r="C263" s="30"/>
      <c r="D263" s="30"/>
      <c r="E263" s="30"/>
      <c r="F263" s="31">
        <v>51030601</v>
      </c>
    </row>
    <row r="264" spans="1:6" x14ac:dyDescent="0.35">
      <c r="A264" s="29">
        <v>51040101</v>
      </c>
      <c r="B264" s="14" t="s">
        <v>41</v>
      </c>
      <c r="C264" s="30"/>
      <c r="D264" s="30"/>
      <c r="E264" s="30"/>
      <c r="F264" s="31">
        <v>51040101</v>
      </c>
    </row>
    <row r="265" spans="1:6" x14ac:dyDescent="0.35">
      <c r="A265" s="29">
        <v>51040201</v>
      </c>
      <c r="B265" s="14" t="s">
        <v>42</v>
      </c>
      <c r="C265" s="30"/>
      <c r="D265" s="30"/>
      <c r="E265" s="30"/>
      <c r="F265" s="31">
        <v>51040201</v>
      </c>
    </row>
    <row r="266" spans="1:6" x14ac:dyDescent="0.35">
      <c r="A266" s="29">
        <v>51111102</v>
      </c>
      <c r="B266" s="14" t="s">
        <v>160</v>
      </c>
      <c r="C266" s="30"/>
      <c r="D266" s="30"/>
      <c r="E266" s="30"/>
      <c r="F266" s="31">
        <v>51111102</v>
      </c>
    </row>
    <row r="267" spans="1:6" x14ac:dyDescent="0.35">
      <c r="A267" s="29">
        <v>51111301</v>
      </c>
      <c r="B267" s="14" t="s">
        <v>161</v>
      </c>
      <c r="C267" s="30"/>
      <c r="D267" s="30"/>
      <c r="E267" s="30"/>
      <c r="F267" s="31">
        <v>51111301</v>
      </c>
    </row>
    <row r="268" spans="1:6" x14ac:dyDescent="0.35">
      <c r="A268" s="29">
        <v>51111401</v>
      </c>
      <c r="B268" s="14" t="s">
        <v>163</v>
      </c>
      <c r="C268" s="30"/>
      <c r="D268" s="30"/>
      <c r="E268" s="30"/>
      <c r="F268" s="31">
        <v>51111401</v>
      </c>
    </row>
    <row r="269" spans="1:6" x14ac:dyDescent="0.35">
      <c r="A269" s="29">
        <v>51111403</v>
      </c>
      <c r="B269" s="14" t="s">
        <v>273</v>
      </c>
      <c r="C269" s="30"/>
      <c r="D269" s="30"/>
      <c r="E269" s="30"/>
      <c r="F269" s="31">
        <v>51111403</v>
      </c>
    </row>
    <row r="270" spans="1:6" x14ac:dyDescent="0.35">
      <c r="A270" s="29">
        <v>51111404</v>
      </c>
      <c r="B270" s="14" t="s">
        <v>373</v>
      </c>
      <c r="C270" s="30"/>
      <c r="D270" s="30"/>
      <c r="E270" s="30"/>
      <c r="F270" s="31">
        <v>51111404</v>
      </c>
    </row>
    <row r="271" spans="1:6" x14ac:dyDescent="0.35">
      <c r="A271" s="29">
        <v>51111405</v>
      </c>
      <c r="B271" s="14" t="s">
        <v>162</v>
      </c>
      <c r="C271" s="30"/>
      <c r="D271" s="30"/>
      <c r="E271" s="30"/>
      <c r="F271" s="31">
        <v>51111405</v>
      </c>
    </row>
    <row r="272" spans="1:6" x14ac:dyDescent="0.35">
      <c r="A272" s="29">
        <v>51111501</v>
      </c>
      <c r="B272" s="14" t="s">
        <v>163</v>
      </c>
      <c r="C272" s="30"/>
      <c r="D272" s="30"/>
      <c r="E272" s="30"/>
      <c r="F272" s="31">
        <v>51111501</v>
      </c>
    </row>
    <row r="273" spans="1:6" x14ac:dyDescent="0.35">
      <c r="A273" s="29">
        <v>51111502</v>
      </c>
      <c r="B273" s="14" t="s">
        <v>164</v>
      </c>
      <c r="C273" s="30"/>
      <c r="D273" s="30"/>
      <c r="E273" s="30"/>
      <c r="F273" s="31">
        <v>51111502</v>
      </c>
    </row>
    <row r="274" spans="1:6" x14ac:dyDescent="0.35">
      <c r="A274" s="29">
        <v>51111503</v>
      </c>
      <c r="B274" s="14" t="s">
        <v>165</v>
      </c>
      <c r="C274" s="30"/>
      <c r="D274" s="30"/>
      <c r="E274" s="30"/>
      <c r="F274" s="31">
        <v>51111503</v>
      </c>
    </row>
    <row r="275" spans="1:6" x14ac:dyDescent="0.35">
      <c r="A275" s="29">
        <v>51111504</v>
      </c>
      <c r="B275" s="14" t="s">
        <v>309</v>
      </c>
      <c r="C275" s="30"/>
      <c r="D275" s="30"/>
      <c r="E275" s="30"/>
      <c r="F275" s="31">
        <v>51111504</v>
      </c>
    </row>
    <row r="276" spans="1:6" x14ac:dyDescent="0.35">
      <c r="A276" s="29">
        <v>51111506</v>
      </c>
      <c r="B276" s="14" t="s">
        <v>403</v>
      </c>
      <c r="C276" s="30"/>
      <c r="D276" s="30"/>
      <c r="E276" s="30"/>
      <c r="F276" s="31">
        <v>51111506</v>
      </c>
    </row>
    <row r="277" spans="1:6" x14ac:dyDescent="0.35">
      <c r="A277" s="29">
        <v>51111701</v>
      </c>
      <c r="B277" s="14" t="s">
        <v>166</v>
      </c>
      <c r="C277" s="30"/>
      <c r="D277" s="30"/>
      <c r="E277" s="30"/>
      <c r="F277" s="31">
        <v>51111701</v>
      </c>
    </row>
    <row r="278" spans="1:6" x14ac:dyDescent="0.35">
      <c r="A278" s="29">
        <v>51111702</v>
      </c>
      <c r="B278" s="14" t="s">
        <v>167</v>
      </c>
      <c r="C278" s="30"/>
      <c r="D278" s="30"/>
      <c r="E278" s="30"/>
      <c r="F278" s="31">
        <v>51111702</v>
      </c>
    </row>
    <row r="279" spans="1:6" x14ac:dyDescent="0.35">
      <c r="A279" s="29">
        <v>51111703</v>
      </c>
      <c r="B279" s="14" t="s">
        <v>168</v>
      </c>
      <c r="C279" s="30"/>
      <c r="D279" s="30"/>
      <c r="E279" s="30"/>
      <c r="F279" s="31">
        <v>51111703</v>
      </c>
    </row>
    <row r="280" spans="1:6" x14ac:dyDescent="0.35">
      <c r="A280" s="29">
        <v>51111704</v>
      </c>
      <c r="B280" s="14" t="s">
        <v>169</v>
      </c>
      <c r="C280" s="30"/>
      <c r="D280" s="30"/>
      <c r="E280" s="30"/>
      <c r="F280" s="31">
        <v>51111704</v>
      </c>
    </row>
    <row r="281" spans="1:6" x14ac:dyDescent="0.35">
      <c r="A281" s="29">
        <v>51111705</v>
      </c>
      <c r="B281" s="14" t="s">
        <v>170</v>
      </c>
      <c r="C281" s="30"/>
      <c r="D281" s="30"/>
      <c r="E281" s="30"/>
      <c r="F281" s="31">
        <v>51111705</v>
      </c>
    </row>
    <row r="282" spans="1:6" x14ac:dyDescent="0.35">
      <c r="A282" s="29">
        <v>51111709</v>
      </c>
      <c r="B282" s="14" t="s">
        <v>374</v>
      </c>
      <c r="C282" s="30"/>
      <c r="D282" s="30"/>
      <c r="E282" s="30"/>
      <c r="F282" s="31">
        <v>51111709</v>
      </c>
    </row>
    <row r="283" spans="1:6" x14ac:dyDescent="0.35">
      <c r="A283" s="29">
        <v>51111710</v>
      </c>
      <c r="B283" s="14" t="s">
        <v>302</v>
      </c>
      <c r="C283" s="30"/>
      <c r="D283" s="30"/>
      <c r="E283" s="30"/>
      <c r="F283" s="31">
        <v>51111710</v>
      </c>
    </row>
    <row r="284" spans="1:6" x14ac:dyDescent="0.35">
      <c r="A284" s="29">
        <v>51111801</v>
      </c>
      <c r="B284" s="14" t="s">
        <v>171</v>
      </c>
      <c r="C284" s="30"/>
      <c r="D284" s="30"/>
      <c r="E284" s="30"/>
      <c r="F284" s="31">
        <v>51111801</v>
      </c>
    </row>
    <row r="285" spans="1:6" x14ac:dyDescent="0.35">
      <c r="A285" s="29">
        <v>51111802</v>
      </c>
      <c r="B285" s="14" t="s">
        <v>274</v>
      </c>
      <c r="C285" s="30"/>
      <c r="D285" s="30"/>
      <c r="E285" s="30"/>
      <c r="F285" s="31">
        <v>51111802</v>
      </c>
    </row>
    <row r="286" spans="1:6" x14ac:dyDescent="0.35">
      <c r="A286" s="29">
        <v>51111804</v>
      </c>
      <c r="B286" s="14" t="s">
        <v>165</v>
      </c>
      <c r="C286" s="30"/>
      <c r="D286" s="30"/>
      <c r="E286" s="30"/>
      <c r="F286" s="31">
        <v>51111804</v>
      </c>
    </row>
    <row r="287" spans="1:6" x14ac:dyDescent="0.35">
      <c r="A287" s="29">
        <v>51111805</v>
      </c>
      <c r="B287" s="14" t="s">
        <v>217</v>
      </c>
      <c r="C287" s="30"/>
      <c r="D287" s="30"/>
      <c r="E287" s="30"/>
      <c r="F287" s="31">
        <v>51111805</v>
      </c>
    </row>
    <row r="288" spans="1:6" x14ac:dyDescent="0.35">
      <c r="A288" s="29">
        <v>51111901</v>
      </c>
      <c r="B288" s="14" t="s">
        <v>418</v>
      </c>
      <c r="C288" s="30"/>
      <c r="D288" s="30"/>
      <c r="E288" s="30"/>
      <c r="F288" s="31">
        <v>51111901</v>
      </c>
    </row>
    <row r="289" spans="1:6" x14ac:dyDescent="0.35">
      <c r="A289" s="29">
        <v>51111902</v>
      </c>
      <c r="B289" s="14" t="s">
        <v>404</v>
      </c>
      <c r="C289" s="30"/>
      <c r="D289" s="30"/>
      <c r="E289" s="30"/>
      <c r="F289" s="31">
        <v>51111902</v>
      </c>
    </row>
    <row r="290" spans="1:6" x14ac:dyDescent="0.35">
      <c r="A290" s="29">
        <v>51111903</v>
      </c>
      <c r="B290" s="14" t="s">
        <v>172</v>
      </c>
      <c r="C290" s="30"/>
      <c r="D290" s="30"/>
      <c r="E290" s="30"/>
      <c r="F290" s="31">
        <v>51111903</v>
      </c>
    </row>
    <row r="291" spans="1:6" x14ac:dyDescent="0.35">
      <c r="A291" s="29">
        <v>51111904</v>
      </c>
      <c r="B291" s="14" t="s">
        <v>173</v>
      </c>
      <c r="C291" s="30"/>
      <c r="D291" s="30"/>
      <c r="E291" s="30"/>
      <c r="F291" s="31">
        <v>51111904</v>
      </c>
    </row>
    <row r="292" spans="1:6" x14ac:dyDescent="0.35">
      <c r="A292" s="29">
        <v>51111905</v>
      </c>
      <c r="B292" s="14" t="s">
        <v>174</v>
      </c>
      <c r="C292" s="30"/>
      <c r="D292" s="30"/>
      <c r="E292" s="30"/>
      <c r="F292" s="31">
        <v>51111905</v>
      </c>
    </row>
    <row r="293" spans="1:6" x14ac:dyDescent="0.35">
      <c r="A293" s="29">
        <v>51111906</v>
      </c>
      <c r="B293" s="14" t="s">
        <v>293</v>
      </c>
      <c r="C293" s="30"/>
      <c r="D293" s="30"/>
      <c r="E293" s="30"/>
      <c r="F293" s="31">
        <v>51111906</v>
      </c>
    </row>
    <row r="294" spans="1:6" x14ac:dyDescent="0.35">
      <c r="A294" s="29">
        <v>51112001</v>
      </c>
      <c r="B294" s="14" t="s">
        <v>100</v>
      </c>
      <c r="C294" s="30"/>
      <c r="D294" s="30"/>
      <c r="E294" s="30"/>
      <c r="F294" s="31">
        <v>51112001</v>
      </c>
    </row>
    <row r="295" spans="1:6" x14ac:dyDescent="0.35">
      <c r="A295" s="29">
        <v>51112201</v>
      </c>
      <c r="B295" s="14" t="s">
        <v>194</v>
      </c>
      <c r="C295" s="30"/>
      <c r="D295" s="30"/>
      <c r="E295" s="30"/>
      <c r="F295" s="31">
        <v>51112201</v>
      </c>
    </row>
    <row r="296" spans="1:6" x14ac:dyDescent="0.35">
      <c r="A296" s="29">
        <v>51112301</v>
      </c>
      <c r="B296" s="14" t="s">
        <v>175</v>
      </c>
      <c r="C296" s="30"/>
      <c r="D296" s="30"/>
      <c r="E296" s="30"/>
      <c r="F296" s="31">
        <v>51112301</v>
      </c>
    </row>
    <row r="297" spans="1:6" x14ac:dyDescent="0.35">
      <c r="A297" s="29">
        <v>51112302</v>
      </c>
      <c r="B297" s="14" t="s">
        <v>176</v>
      </c>
      <c r="C297" s="30"/>
      <c r="D297" s="30"/>
      <c r="E297" s="30"/>
      <c r="F297" s="31">
        <v>51112302</v>
      </c>
    </row>
    <row r="298" spans="1:6" x14ac:dyDescent="0.35">
      <c r="A298" s="29">
        <v>51112303</v>
      </c>
      <c r="B298" s="14" t="s">
        <v>173</v>
      </c>
      <c r="C298" s="30"/>
      <c r="D298" s="30"/>
      <c r="E298" s="30"/>
      <c r="F298" s="31">
        <v>51112303</v>
      </c>
    </row>
    <row r="299" spans="1:6" x14ac:dyDescent="0.35">
      <c r="A299" s="29">
        <v>51112305</v>
      </c>
      <c r="B299" s="14" t="s">
        <v>177</v>
      </c>
      <c r="C299" s="30"/>
      <c r="D299" s="30"/>
      <c r="E299" s="30"/>
      <c r="F299" s="31">
        <v>51112305</v>
      </c>
    </row>
    <row r="300" spans="1:6" x14ac:dyDescent="0.35">
      <c r="A300" s="29">
        <v>51112504</v>
      </c>
      <c r="B300" s="14" t="s">
        <v>375</v>
      </c>
      <c r="C300" s="30"/>
      <c r="D300" s="30"/>
      <c r="E300" s="30"/>
      <c r="F300" s="31">
        <v>51112504</v>
      </c>
    </row>
    <row r="301" spans="1:6" x14ac:dyDescent="0.35">
      <c r="A301" s="29">
        <v>51112505</v>
      </c>
      <c r="B301" s="14" t="s">
        <v>393</v>
      </c>
      <c r="C301" s="30"/>
      <c r="D301" s="30"/>
      <c r="E301" s="30"/>
      <c r="F301" s="31">
        <v>51112505</v>
      </c>
    </row>
    <row r="302" spans="1:6" x14ac:dyDescent="0.35">
      <c r="A302" s="29">
        <v>51113301</v>
      </c>
      <c r="B302" s="14" t="s">
        <v>196</v>
      </c>
      <c r="C302" s="30"/>
      <c r="D302" s="30"/>
      <c r="E302" s="30"/>
      <c r="F302" s="31">
        <v>51113301</v>
      </c>
    </row>
    <row r="303" spans="1:6" x14ac:dyDescent="0.35">
      <c r="A303" s="29">
        <v>51114601</v>
      </c>
      <c r="B303" s="14" t="s">
        <v>93</v>
      </c>
      <c r="C303" s="30"/>
      <c r="D303" s="30"/>
      <c r="E303" s="30"/>
      <c r="F303" s="31">
        <v>51114601</v>
      </c>
    </row>
    <row r="304" spans="1:6" x14ac:dyDescent="0.35">
      <c r="A304" s="29">
        <v>51114901</v>
      </c>
      <c r="B304" s="14" t="s">
        <v>178</v>
      </c>
      <c r="C304" s="30"/>
      <c r="D304" s="30"/>
      <c r="E304" s="30"/>
      <c r="F304" s="31">
        <v>51114901</v>
      </c>
    </row>
    <row r="305" spans="1:6" x14ac:dyDescent="0.35">
      <c r="A305" s="29">
        <v>51115501</v>
      </c>
      <c r="B305" s="14" t="s">
        <v>179</v>
      </c>
      <c r="C305" s="30"/>
      <c r="D305" s="30"/>
      <c r="E305" s="30"/>
      <c r="F305" s="31">
        <v>51115501</v>
      </c>
    </row>
    <row r="306" spans="1:6" x14ac:dyDescent="0.35">
      <c r="A306" s="29">
        <v>51115901</v>
      </c>
      <c r="B306" s="14" t="s">
        <v>294</v>
      </c>
      <c r="C306" s="30"/>
      <c r="D306" s="30"/>
      <c r="E306" s="30"/>
      <c r="F306" s="31">
        <v>51115901</v>
      </c>
    </row>
    <row r="307" spans="1:6" x14ac:dyDescent="0.35">
      <c r="A307" s="29">
        <v>51119001</v>
      </c>
      <c r="B307" s="14" t="s">
        <v>180</v>
      </c>
      <c r="C307" s="30"/>
      <c r="D307" s="30"/>
      <c r="E307" s="30"/>
      <c r="F307" s="31">
        <v>51119001</v>
      </c>
    </row>
    <row r="308" spans="1:6" x14ac:dyDescent="0.35">
      <c r="A308" s="29">
        <v>51119002</v>
      </c>
      <c r="B308" s="14" t="s">
        <v>181</v>
      </c>
      <c r="C308" s="30"/>
      <c r="D308" s="30"/>
      <c r="E308" s="30"/>
      <c r="F308" s="31">
        <v>51119002</v>
      </c>
    </row>
    <row r="309" spans="1:6" x14ac:dyDescent="0.35">
      <c r="A309" s="29">
        <v>51200101</v>
      </c>
      <c r="B309" s="14" t="s">
        <v>367</v>
      </c>
      <c r="C309" s="30"/>
      <c r="D309" s="30"/>
      <c r="E309" s="30"/>
      <c r="F309" s="31">
        <v>51200101</v>
      </c>
    </row>
    <row r="310" spans="1:6" x14ac:dyDescent="0.35">
      <c r="A310" s="29">
        <v>51200801</v>
      </c>
      <c r="B310" s="14" t="s">
        <v>376</v>
      </c>
      <c r="C310" s="30"/>
      <c r="D310" s="30"/>
      <c r="E310" s="30"/>
      <c r="F310" s="31">
        <v>51200801</v>
      </c>
    </row>
    <row r="311" spans="1:6" x14ac:dyDescent="0.35">
      <c r="A311" s="29">
        <v>51200901</v>
      </c>
      <c r="B311" s="14" t="s">
        <v>377</v>
      </c>
      <c r="C311" s="30"/>
      <c r="D311" s="30"/>
      <c r="E311" s="30"/>
      <c r="F311" s="31">
        <v>51200901</v>
      </c>
    </row>
    <row r="312" spans="1:6" x14ac:dyDescent="0.35">
      <c r="A312" s="29">
        <v>51200902</v>
      </c>
      <c r="B312" s="14" t="s">
        <v>378</v>
      </c>
      <c r="C312" s="30"/>
      <c r="D312" s="30"/>
      <c r="E312" s="30"/>
      <c r="F312" s="31">
        <v>51200902</v>
      </c>
    </row>
    <row r="313" spans="1:6" x14ac:dyDescent="0.35">
      <c r="A313" s="29">
        <v>51200903</v>
      </c>
      <c r="B313" s="14" t="s">
        <v>379</v>
      </c>
      <c r="C313" s="30"/>
      <c r="D313" s="30"/>
      <c r="E313" s="30"/>
      <c r="F313" s="31">
        <v>51200903</v>
      </c>
    </row>
    <row r="314" spans="1:6" x14ac:dyDescent="0.35">
      <c r="A314" s="29">
        <v>51201101</v>
      </c>
      <c r="B314" s="14" t="s">
        <v>405</v>
      </c>
      <c r="C314" s="30"/>
      <c r="D314" s="30"/>
      <c r="E314" s="30"/>
      <c r="F314" s="31">
        <v>51201101</v>
      </c>
    </row>
    <row r="315" spans="1:6" x14ac:dyDescent="0.35">
      <c r="A315" s="29">
        <v>51201901</v>
      </c>
      <c r="B315" s="14" t="s">
        <v>228</v>
      </c>
      <c r="C315" s="30"/>
      <c r="D315" s="30"/>
      <c r="E315" s="30"/>
      <c r="F315" s="31">
        <v>51201901</v>
      </c>
    </row>
    <row r="316" spans="1:6" x14ac:dyDescent="0.35">
      <c r="A316" s="29">
        <v>51202201</v>
      </c>
      <c r="B316" s="14" t="s">
        <v>219</v>
      </c>
      <c r="C316" s="30"/>
      <c r="D316" s="30"/>
      <c r="E316" s="30"/>
      <c r="F316" s="31">
        <v>51202201</v>
      </c>
    </row>
    <row r="317" spans="1:6" x14ac:dyDescent="0.35">
      <c r="A317" s="29">
        <v>51202401</v>
      </c>
      <c r="B317" s="14" t="s">
        <v>182</v>
      </c>
      <c r="C317" s="30"/>
      <c r="D317" s="30"/>
      <c r="E317" s="30"/>
      <c r="F317" s="31">
        <v>51202401</v>
      </c>
    </row>
    <row r="318" spans="1:6" x14ac:dyDescent="0.35">
      <c r="A318" s="29">
        <v>53130101</v>
      </c>
      <c r="B318" s="14" t="s">
        <v>135</v>
      </c>
      <c r="C318" s="30"/>
      <c r="D318" s="30"/>
      <c r="E318" s="30"/>
      <c r="F318" s="31">
        <v>53130101</v>
      </c>
    </row>
    <row r="319" spans="1:6" x14ac:dyDescent="0.35">
      <c r="A319" s="29">
        <v>53300101</v>
      </c>
      <c r="B319" s="14" t="s">
        <v>109</v>
      </c>
      <c r="C319" s="30"/>
      <c r="D319" s="30"/>
      <c r="E319" s="30"/>
      <c r="F319" s="31">
        <v>53300101</v>
      </c>
    </row>
    <row r="320" spans="1:6" x14ac:dyDescent="0.35">
      <c r="A320" s="29">
        <v>53300401</v>
      </c>
      <c r="B320" s="14" t="s">
        <v>142</v>
      </c>
      <c r="C320" s="30"/>
      <c r="D320" s="30"/>
      <c r="E320" s="30"/>
      <c r="F320" s="31">
        <v>53300401</v>
      </c>
    </row>
    <row r="321" spans="1:6" x14ac:dyDescent="0.35">
      <c r="A321" s="29">
        <v>53300601</v>
      </c>
      <c r="B321" s="14" t="s">
        <v>183</v>
      </c>
      <c r="C321" s="30"/>
      <c r="D321" s="30"/>
      <c r="E321" s="30"/>
      <c r="F321" s="31">
        <v>53300601</v>
      </c>
    </row>
    <row r="322" spans="1:6" x14ac:dyDescent="0.35">
      <c r="A322" s="29">
        <v>53300701</v>
      </c>
      <c r="B322" s="14" t="s">
        <v>184</v>
      </c>
      <c r="C322" s="30"/>
      <c r="D322" s="30"/>
      <c r="E322" s="30"/>
      <c r="F322" s="31">
        <v>53300701</v>
      </c>
    </row>
    <row r="323" spans="1:6" x14ac:dyDescent="0.35">
      <c r="A323" s="29">
        <v>53300702</v>
      </c>
      <c r="B323" s="14" t="s">
        <v>184</v>
      </c>
      <c r="C323" s="30"/>
      <c r="D323" s="30"/>
      <c r="E323" s="30"/>
      <c r="F323" s="31">
        <v>53300702</v>
      </c>
    </row>
    <row r="324" spans="1:6" x14ac:dyDescent="0.35">
      <c r="A324" s="29">
        <v>53300801</v>
      </c>
      <c r="B324" s="14" t="s">
        <v>345</v>
      </c>
      <c r="C324" s="30"/>
      <c r="D324" s="30"/>
      <c r="E324" s="30"/>
      <c r="F324" s="31">
        <v>53300801</v>
      </c>
    </row>
    <row r="325" spans="1:6" x14ac:dyDescent="0.35">
      <c r="A325" s="29">
        <v>53450101</v>
      </c>
      <c r="B325" s="14" t="s">
        <v>108</v>
      </c>
      <c r="C325" s="30"/>
      <c r="D325" s="30"/>
      <c r="E325" s="30"/>
      <c r="F325" s="31">
        <v>53450101</v>
      </c>
    </row>
    <row r="326" spans="1:6" x14ac:dyDescent="0.35">
      <c r="A326" s="29">
        <v>53450701</v>
      </c>
      <c r="B326" s="14" t="s">
        <v>406</v>
      </c>
      <c r="C326" s="30"/>
      <c r="D326" s="30"/>
      <c r="E326" s="30"/>
      <c r="F326" s="31">
        <v>53450701</v>
      </c>
    </row>
    <row r="327" spans="1:6" x14ac:dyDescent="0.35">
      <c r="A327" s="29">
        <v>58010701</v>
      </c>
      <c r="B327" s="14" t="s">
        <v>185</v>
      </c>
      <c r="C327" s="30"/>
      <c r="D327" s="30"/>
      <c r="E327" s="30"/>
      <c r="F327" s="31">
        <v>58010701</v>
      </c>
    </row>
    <row r="328" spans="1:6" x14ac:dyDescent="0.35">
      <c r="A328" s="29">
        <v>58010702</v>
      </c>
      <c r="B328" s="14" t="s">
        <v>250</v>
      </c>
      <c r="C328" s="30"/>
      <c r="D328" s="30"/>
      <c r="E328" s="30"/>
      <c r="F328" s="31">
        <v>58010702</v>
      </c>
    </row>
    <row r="329" spans="1:6" x14ac:dyDescent="0.35">
      <c r="A329" s="29">
        <v>58019001</v>
      </c>
      <c r="B329" s="14" t="s">
        <v>295</v>
      </c>
      <c r="C329" s="30"/>
      <c r="D329" s="30"/>
      <c r="E329" s="30"/>
      <c r="F329" s="31">
        <v>58019001</v>
      </c>
    </row>
    <row r="330" spans="1:6" x14ac:dyDescent="0.35">
      <c r="A330" s="29">
        <v>58019002</v>
      </c>
      <c r="B330" s="14" t="s">
        <v>419</v>
      </c>
      <c r="C330" s="30"/>
      <c r="D330" s="30"/>
      <c r="E330" s="30"/>
      <c r="F330" s="31">
        <v>58019002</v>
      </c>
    </row>
    <row r="331" spans="1:6" x14ac:dyDescent="0.35">
      <c r="A331" s="29">
        <v>58019003</v>
      </c>
      <c r="B331" s="14" t="s">
        <v>407</v>
      </c>
      <c r="C331" s="30"/>
      <c r="D331" s="30"/>
      <c r="E331" s="30"/>
      <c r="F331" s="31">
        <v>58019003</v>
      </c>
    </row>
    <row r="332" spans="1:6" x14ac:dyDescent="0.35">
      <c r="A332" s="29">
        <v>58019004</v>
      </c>
      <c r="B332" s="14" t="s">
        <v>251</v>
      </c>
      <c r="C332" s="30"/>
      <c r="D332" s="30"/>
      <c r="E332" s="30"/>
      <c r="F332" s="31">
        <v>58019004</v>
      </c>
    </row>
    <row r="333" spans="1:6" x14ac:dyDescent="0.35">
      <c r="A333" s="29">
        <v>58019005</v>
      </c>
      <c r="B333" s="14" t="s">
        <v>380</v>
      </c>
      <c r="C333" s="30"/>
      <c r="D333" s="30"/>
      <c r="E333" s="30"/>
      <c r="F333" s="31">
        <v>58019005</v>
      </c>
    </row>
    <row r="334" spans="1:6" x14ac:dyDescent="0.35">
      <c r="A334" s="29">
        <v>58029001</v>
      </c>
      <c r="B334" s="14" t="s">
        <v>186</v>
      </c>
      <c r="C334" s="30"/>
      <c r="D334" s="30"/>
      <c r="E334" s="30"/>
      <c r="F334" s="31">
        <v>58029001</v>
      </c>
    </row>
    <row r="335" spans="1:6" x14ac:dyDescent="0.35">
      <c r="A335" s="29">
        <v>58029002</v>
      </c>
      <c r="B335" s="14" t="s">
        <v>408</v>
      </c>
      <c r="C335" s="30"/>
      <c r="D335" s="30"/>
      <c r="E335" s="30"/>
      <c r="F335" s="31">
        <v>58029002</v>
      </c>
    </row>
    <row r="336" spans="1:6" x14ac:dyDescent="0.35">
      <c r="A336" s="29">
        <v>58053601</v>
      </c>
      <c r="B336" s="14" t="s">
        <v>187</v>
      </c>
      <c r="C336" s="30"/>
      <c r="D336" s="30"/>
      <c r="E336" s="30"/>
      <c r="F336" s="31">
        <v>58053601</v>
      </c>
    </row>
    <row r="337" spans="1:6" x14ac:dyDescent="0.35">
      <c r="A337" s="29">
        <v>58059001</v>
      </c>
      <c r="B337" s="14" t="s">
        <v>188</v>
      </c>
      <c r="C337" s="30"/>
      <c r="D337" s="30"/>
      <c r="E337" s="30"/>
      <c r="F337" s="31">
        <v>58059001</v>
      </c>
    </row>
    <row r="338" spans="1:6" x14ac:dyDescent="0.35">
      <c r="A338" s="29">
        <v>58104101</v>
      </c>
      <c r="B338" s="14" t="s">
        <v>409</v>
      </c>
      <c r="C338" s="30"/>
      <c r="D338" s="30"/>
      <c r="E338" s="30"/>
      <c r="F338" s="31">
        <v>58104101</v>
      </c>
    </row>
    <row r="339" spans="1:6" x14ac:dyDescent="0.35">
      <c r="A339" s="29">
        <v>58109001</v>
      </c>
      <c r="B339" s="14" t="s">
        <v>381</v>
      </c>
      <c r="C339" s="30"/>
      <c r="D339" s="30"/>
      <c r="E339" s="30"/>
      <c r="F339" s="31">
        <v>58109001</v>
      </c>
    </row>
    <row r="340" spans="1:6" x14ac:dyDescent="0.35">
      <c r="A340" s="29">
        <v>58109002</v>
      </c>
      <c r="B340" s="14" t="s">
        <v>151</v>
      </c>
      <c r="C340" s="30"/>
      <c r="D340" s="30"/>
      <c r="E340" s="30"/>
      <c r="F340" s="31">
        <v>58109002</v>
      </c>
    </row>
    <row r="341" spans="1:6" x14ac:dyDescent="0.35">
      <c r="A341" s="29">
        <v>58109003</v>
      </c>
      <c r="B341" s="14" t="s">
        <v>189</v>
      </c>
      <c r="C341" s="30"/>
      <c r="D341" s="30"/>
      <c r="E341" s="30"/>
      <c r="F341" s="31">
        <v>58109003</v>
      </c>
    </row>
    <row r="342" spans="1:6" x14ac:dyDescent="0.35">
      <c r="A342" s="29">
        <v>58109004</v>
      </c>
      <c r="B342" s="14" t="s">
        <v>190</v>
      </c>
      <c r="C342" s="30"/>
      <c r="D342" s="30"/>
      <c r="E342" s="30"/>
      <c r="F342" s="31">
        <v>58109004</v>
      </c>
    </row>
    <row r="343" spans="1:6" x14ac:dyDescent="0.35">
      <c r="A343" s="29">
        <v>75050101</v>
      </c>
      <c r="B343" s="14" t="s">
        <v>31</v>
      </c>
      <c r="C343" s="30"/>
      <c r="D343" s="30"/>
      <c r="E343" s="30"/>
      <c r="F343" s="31">
        <v>75050101</v>
      </c>
    </row>
    <row r="344" spans="1:6" x14ac:dyDescent="0.35">
      <c r="A344" s="29">
        <v>75050301</v>
      </c>
      <c r="B344" s="14" t="s">
        <v>43</v>
      </c>
      <c r="C344" s="30"/>
      <c r="D344" s="30"/>
      <c r="E344" s="30"/>
      <c r="F344" s="31">
        <v>75050301</v>
      </c>
    </row>
    <row r="345" spans="1:6" x14ac:dyDescent="0.35">
      <c r="A345" s="29">
        <v>75050401</v>
      </c>
      <c r="B345" s="14" t="s">
        <v>39</v>
      </c>
      <c r="C345" s="30"/>
      <c r="D345" s="30"/>
      <c r="E345" s="30"/>
      <c r="F345" s="31">
        <v>75050401</v>
      </c>
    </row>
    <row r="346" spans="1:6" x14ac:dyDescent="0.35">
      <c r="A346" s="29">
        <v>75051801</v>
      </c>
      <c r="B346" s="14" t="s">
        <v>27</v>
      </c>
      <c r="C346" s="30"/>
      <c r="D346" s="30"/>
      <c r="E346" s="30"/>
      <c r="F346" s="31">
        <v>75051801</v>
      </c>
    </row>
    <row r="347" spans="1:6" x14ac:dyDescent="0.35">
      <c r="A347" s="29">
        <v>75052001</v>
      </c>
      <c r="B347" s="14" t="s">
        <v>34</v>
      </c>
      <c r="C347" s="30"/>
      <c r="D347" s="30"/>
      <c r="E347" s="30"/>
      <c r="F347" s="31">
        <v>75052001</v>
      </c>
    </row>
    <row r="348" spans="1:6" x14ac:dyDescent="0.35">
      <c r="A348" s="29">
        <v>75052301</v>
      </c>
      <c r="B348" s="14" t="s">
        <v>35</v>
      </c>
      <c r="C348" s="30"/>
      <c r="D348" s="30"/>
      <c r="E348" s="30"/>
      <c r="F348" s="31">
        <v>75052301</v>
      </c>
    </row>
    <row r="349" spans="1:6" x14ac:dyDescent="0.35">
      <c r="A349" s="29">
        <v>75052401</v>
      </c>
      <c r="B349" s="14" t="s">
        <v>25</v>
      </c>
      <c r="C349" s="30"/>
      <c r="D349" s="30"/>
      <c r="E349" s="30"/>
      <c r="F349" s="31">
        <v>75052401</v>
      </c>
    </row>
    <row r="350" spans="1:6" x14ac:dyDescent="0.35">
      <c r="A350" s="29">
        <v>75052501</v>
      </c>
      <c r="B350" s="14" t="s">
        <v>36</v>
      </c>
      <c r="C350" s="30"/>
      <c r="D350" s="30"/>
      <c r="E350" s="30"/>
      <c r="F350" s="31">
        <v>75052501</v>
      </c>
    </row>
    <row r="351" spans="1:6" x14ac:dyDescent="0.35">
      <c r="A351" s="29">
        <v>75052901</v>
      </c>
      <c r="B351" s="14" t="s">
        <v>40</v>
      </c>
      <c r="C351" s="30"/>
      <c r="D351" s="30"/>
      <c r="E351" s="30"/>
      <c r="F351" s="31">
        <v>75052901</v>
      </c>
    </row>
    <row r="352" spans="1:6" x14ac:dyDescent="0.35">
      <c r="A352" s="29">
        <v>75053001</v>
      </c>
      <c r="B352" s="14" t="s">
        <v>252</v>
      </c>
      <c r="C352" s="30"/>
      <c r="D352" s="30"/>
      <c r="E352" s="30"/>
      <c r="F352" s="31">
        <v>75053001</v>
      </c>
    </row>
    <row r="353" spans="1:6" x14ac:dyDescent="0.35">
      <c r="A353" s="29">
        <v>75053101</v>
      </c>
      <c r="B353" s="14" t="s">
        <v>191</v>
      </c>
      <c r="C353" s="30"/>
      <c r="D353" s="30"/>
      <c r="E353" s="30"/>
      <c r="F353" s="31">
        <v>75053101</v>
      </c>
    </row>
    <row r="354" spans="1:6" x14ac:dyDescent="0.35">
      <c r="A354" s="29">
        <v>75053501</v>
      </c>
      <c r="B354" s="14" t="s">
        <v>192</v>
      </c>
      <c r="C354" s="30"/>
      <c r="D354" s="30"/>
      <c r="E354" s="30"/>
      <c r="F354" s="31">
        <v>75053501</v>
      </c>
    </row>
    <row r="355" spans="1:6" x14ac:dyDescent="0.35">
      <c r="A355" s="29">
        <v>75053601</v>
      </c>
      <c r="B355" s="14" t="s">
        <v>41</v>
      </c>
      <c r="C355" s="30"/>
      <c r="D355" s="30"/>
      <c r="E355" s="30"/>
      <c r="F355" s="31">
        <v>75053601</v>
      </c>
    </row>
    <row r="356" spans="1:6" x14ac:dyDescent="0.35">
      <c r="A356" s="29">
        <v>75053701</v>
      </c>
      <c r="B356" s="14" t="s">
        <v>44</v>
      </c>
      <c r="C356" s="30"/>
      <c r="D356" s="30"/>
      <c r="E356" s="30"/>
      <c r="F356" s="31">
        <v>75053701</v>
      </c>
    </row>
    <row r="357" spans="1:6" x14ac:dyDescent="0.35">
      <c r="A357" s="29">
        <v>75053801</v>
      </c>
      <c r="B357" s="14" t="s">
        <v>42</v>
      </c>
      <c r="C357" s="30"/>
      <c r="D357" s="30"/>
      <c r="E357" s="30"/>
      <c r="F357" s="31">
        <v>75053801</v>
      </c>
    </row>
    <row r="358" spans="1:6" x14ac:dyDescent="0.35">
      <c r="A358" s="29">
        <v>75054101</v>
      </c>
      <c r="B358" s="14" t="s">
        <v>382</v>
      </c>
      <c r="C358" s="30"/>
      <c r="D358" s="30"/>
      <c r="E358" s="30"/>
      <c r="F358" s="31">
        <v>75054101</v>
      </c>
    </row>
    <row r="359" spans="1:6" x14ac:dyDescent="0.35">
      <c r="A359" s="29">
        <v>75054301</v>
      </c>
      <c r="B359" s="14" t="s">
        <v>38</v>
      </c>
      <c r="C359" s="30"/>
      <c r="D359" s="30"/>
      <c r="E359" s="30"/>
      <c r="F359" s="31">
        <v>75054301</v>
      </c>
    </row>
    <row r="360" spans="1:6" x14ac:dyDescent="0.35">
      <c r="A360" s="29">
        <v>75054302</v>
      </c>
      <c r="B360" s="14" t="s">
        <v>45</v>
      </c>
      <c r="C360" s="30"/>
      <c r="D360" s="30"/>
      <c r="E360" s="30"/>
      <c r="F360" s="31">
        <v>75054302</v>
      </c>
    </row>
    <row r="361" spans="1:6" x14ac:dyDescent="0.35">
      <c r="A361" s="29">
        <v>75054304</v>
      </c>
      <c r="B361" s="14" t="s">
        <v>323</v>
      </c>
      <c r="C361" s="30"/>
      <c r="D361" s="30"/>
      <c r="E361" s="30"/>
      <c r="F361" s="31">
        <v>75054304</v>
      </c>
    </row>
    <row r="362" spans="1:6" x14ac:dyDescent="0.35">
      <c r="A362" s="29">
        <v>75054306</v>
      </c>
      <c r="B362" s="14" t="s">
        <v>383</v>
      </c>
      <c r="C362" s="30"/>
      <c r="D362" s="30"/>
      <c r="E362" s="30"/>
      <c r="F362" s="31">
        <v>75054306</v>
      </c>
    </row>
    <row r="363" spans="1:6" x14ac:dyDescent="0.35">
      <c r="A363" s="29">
        <v>75054310</v>
      </c>
      <c r="B363" s="14" t="s">
        <v>47</v>
      </c>
      <c r="C363" s="30"/>
      <c r="D363" s="30"/>
      <c r="E363" s="30"/>
      <c r="F363" s="31">
        <v>75054310</v>
      </c>
    </row>
    <row r="364" spans="1:6" x14ac:dyDescent="0.35">
      <c r="A364" s="29">
        <v>75054401</v>
      </c>
      <c r="B364" s="14" t="s">
        <v>46</v>
      </c>
      <c r="C364" s="30"/>
      <c r="D364" s="30"/>
      <c r="E364" s="30"/>
      <c r="F364" s="31">
        <v>75054401</v>
      </c>
    </row>
    <row r="365" spans="1:6" x14ac:dyDescent="0.35">
      <c r="A365" s="29">
        <v>75054601</v>
      </c>
      <c r="B365" s="14" t="s">
        <v>153</v>
      </c>
      <c r="C365" s="30"/>
      <c r="D365" s="30"/>
      <c r="E365" s="30"/>
      <c r="F365" s="31">
        <v>75054601</v>
      </c>
    </row>
    <row r="366" spans="1:6" x14ac:dyDescent="0.35">
      <c r="A366" s="29">
        <v>75054602</v>
      </c>
      <c r="B366" s="14" t="s">
        <v>154</v>
      </c>
      <c r="C366" s="30"/>
      <c r="D366" s="30"/>
      <c r="E366" s="30"/>
      <c r="F366" s="31">
        <v>75054602</v>
      </c>
    </row>
    <row r="367" spans="1:6" x14ac:dyDescent="0.35">
      <c r="A367" s="29">
        <v>75055201</v>
      </c>
      <c r="B367" s="14" t="s">
        <v>28</v>
      </c>
      <c r="C367" s="30"/>
      <c r="D367" s="30"/>
      <c r="E367" s="30"/>
      <c r="F367" s="31">
        <v>75055201</v>
      </c>
    </row>
    <row r="368" spans="1:6" x14ac:dyDescent="0.35">
      <c r="A368" s="29">
        <v>75056701</v>
      </c>
      <c r="B368" s="14" t="s">
        <v>193</v>
      </c>
      <c r="C368" s="30"/>
      <c r="D368" s="30"/>
      <c r="E368" s="30"/>
      <c r="F368" s="31">
        <v>75056701</v>
      </c>
    </row>
    <row r="369" spans="1:6" x14ac:dyDescent="0.35">
      <c r="A369" s="29">
        <v>75100601</v>
      </c>
      <c r="B369" s="14" t="s">
        <v>107</v>
      </c>
      <c r="C369" s="30"/>
      <c r="D369" s="30"/>
      <c r="E369" s="30"/>
      <c r="F369" s="31">
        <v>75100601</v>
      </c>
    </row>
    <row r="370" spans="1:6" x14ac:dyDescent="0.35">
      <c r="A370" s="29">
        <v>75101904</v>
      </c>
      <c r="B370" s="14" t="s">
        <v>173</v>
      </c>
      <c r="C370" s="30"/>
      <c r="D370" s="30"/>
      <c r="E370" s="30"/>
      <c r="F370" s="31">
        <v>75101904</v>
      </c>
    </row>
    <row r="371" spans="1:6" x14ac:dyDescent="0.35">
      <c r="A371" s="29">
        <v>75101906</v>
      </c>
      <c r="B371" s="14" t="s">
        <v>293</v>
      </c>
      <c r="C371" s="30"/>
      <c r="D371" s="30"/>
      <c r="E371" s="30"/>
      <c r="F371" s="31">
        <v>75101906</v>
      </c>
    </row>
    <row r="372" spans="1:6" x14ac:dyDescent="0.35">
      <c r="A372" s="29">
        <v>75102301</v>
      </c>
      <c r="B372" s="14" t="s">
        <v>100</v>
      </c>
      <c r="C372" s="30"/>
      <c r="D372" s="30"/>
      <c r="E372" s="30"/>
      <c r="F372" s="31">
        <v>75102301</v>
      </c>
    </row>
    <row r="373" spans="1:6" x14ac:dyDescent="0.35">
      <c r="A373" s="29">
        <v>75102501</v>
      </c>
      <c r="B373" s="14" t="s">
        <v>194</v>
      </c>
      <c r="C373" s="30"/>
      <c r="D373" s="30"/>
      <c r="E373" s="30"/>
      <c r="F373" s="31">
        <v>75102501</v>
      </c>
    </row>
    <row r="374" spans="1:6" x14ac:dyDescent="0.35">
      <c r="A374" s="29">
        <v>75102502</v>
      </c>
      <c r="B374" s="14" t="s">
        <v>195</v>
      </c>
      <c r="C374" s="30"/>
      <c r="D374" s="30"/>
      <c r="E374" s="30"/>
      <c r="F374" s="31">
        <v>75102502</v>
      </c>
    </row>
    <row r="375" spans="1:6" x14ac:dyDescent="0.35">
      <c r="A375" s="29">
        <v>75102602</v>
      </c>
      <c r="B375" s="14" t="s">
        <v>218</v>
      </c>
      <c r="C375" s="30"/>
      <c r="D375" s="30"/>
      <c r="E375" s="30"/>
      <c r="F375" s="31">
        <v>75102602</v>
      </c>
    </row>
    <row r="376" spans="1:6" x14ac:dyDescent="0.35">
      <c r="A376" s="29">
        <v>75102701</v>
      </c>
      <c r="B376" s="14" t="s">
        <v>420</v>
      </c>
      <c r="C376" s="30"/>
      <c r="D376" s="30"/>
      <c r="E376" s="30"/>
      <c r="F376" s="31">
        <v>75102701</v>
      </c>
    </row>
    <row r="377" spans="1:6" x14ac:dyDescent="0.35">
      <c r="A377" s="29">
        <v>75103601</v>
      </c>
      <c r="B377" s="14" t="s">
        <v>196</v>
      </c>
      <c r="C377" s="30"/>
      <c r="D377" s="30"/>
      <c r="E377" s="30"/>
      <c r="F377" s="31">
        <v>75103601</v>
      </c>
    </row>
    <row r="378" spans="1:6" x14ac:dyDescent="0.35">
      <c r="A378" s="29">
        <v>75103602</v>
      </c>
      <c r="B378" s="14" t="s">
        <v>396</v>
      </c>
      <c r="C378" s="30"/>
      <c r="D378" s="30"/>
      <c r="E378" s="30"/>
      <c r="F378" s="31">
        <v>75103602</v>
      </c>
    </row>
    <row r="379" spans="1:6" x14ac:dyDescent="0.35">
      <c r="A379" s="29">
        <v>75103701</v>
      </c>
      <c r="B379" s="14" t="s">
        <v>175</v>
      </c>
      <c r="C379" s="30"/>
      <c r="D379" s="30"/>
      <c r="E379" s="30"/>
      <c r="F379" s="31">
        <v>75103701</v>
      </c>
    </row>
    <row r="380" spans="1:6" x14ac:dyDescent="0.35">
      <c r="A380" s="29">
        <v>75103702</v>
      </c>
      <c r="B380" s="14" t="s">
        <v>177</v>
      </c>
      <c r="C380" s="30"/>
      <c r="D380" s="30"/>
      <c r="E380" s="30"/>
      <c r="F380" s="31">
        <v>75103702</v>
      </c>
    </row>
    <row r="381" spans="1:6" x14ac:dyDescent="0.35">
      <c r="A381" s="29">
        <v>75103704</v>
      </c>
      <c r="B381" s="14" t="s">
        <v>173</v>
      </c>
      <c r="C381" s="30"/>
      <c r="D381" s="30"/>
      <c r="E381" s="30"/>
      <c r="F381" s="31">
        <v>75103704</v>
      </c>
    </row>
    <row r="382" spans="1:6" x14ac:dyDescent="0.35">
      <c r="A382" s="29">
        <v>75104601</v>
      </c>
      <c r="B382" s="14" t="s">
        <v>179</v>
      </c>
      <c r="C382" s="30"/>
      <c r="D382" s="30"/>
      <c r="E382" s="30"/>
      <c r="F382" s="31">
        <v>75104601</v>
      </c>
    </row>
    <row r="383" spans="1:6" x14ac:dyDescent="0.35">
      <c r="A383" s="29">
        <v>75104801</v>
      </c>
      <c r="B383" s="14" t="s">
        <v>294</v>
      </c>
      <c r="C383" s="30"/>
      <c r="D383" s="30"/>
      <c r="E383" s="30"/>
      <c r="F383" s="31">
        <v>75104801</v>
      </c>
    </row>
    <row r="384" spans="1:6" x14ac:dyDescent="0.35">
      <c r="A384" s="29">
        <v>75109001</v>
      </c>
      <c r="B384" s="14" t="s">
        <v>410</v>
      </c>
      <c r="C384" s="30"/>
      <c r="D384" s="30"/>
      <c r="E384" s="30"/>
      <c r="F384" s="31">
        <v>75109001</v>
      </c>
    </row>
    <row r="385" spans="1:6" x14ac:dyDescent="0.35">
      <c r="A385" s="29">
        <v>75109004</v>
      </c>
      <c r="B385" s="14" t="s">
        <v>197</v>
      </c>
      <c r="C385" s="30"/>
      <c r="D385" s="30"/>
      <c r="E385" s="30"/>
      <c r="F385" s="31">
        <v>75109004</v>
      </c>
    </row>
    <row r="386" spans="1:6" x14ac:dyDescent="0.35">
      <c r="A386" s="29">
        <v>75109005</v>
      </c>
      <c r="B386" s="14" t="s">
        <v>384</v>
      </c>
      <c r="C386" s="30"/>
      <c r="D386" s="30"/>
      <c r="E386" s="30"/>
      <c r="F386" s="31">
        <v>75109005</v>
      </c>
    </row>
    <row r="387" spans="1:6" x14ac:dyDescent="0.35">
      <c r="A387" s="29">
        <v>75150401</v>
      </c>
      <c r="B387" s="14" t="s">
        <v>103</v>
      </c>
      <c r="C387" s="30"/>
      <c r="D387" s="30"/>
      <c r="E387" s="30"/>
      <c r="F387" s="31">
        <v>75150401</v>
      </c>
    </row>
    <row r="388" spans="1:6" x14ac:dyDescent="0.35">
      <c r="A388" s="29">
        <v>75150901</v>
      </c>
      <c r="B388" s="14" t="s">
        <v>106</v>
      </c>
      <c r="C388" s="30"/>
      <c r="D388" s="30"/>
      <c r="E388" s="30"/>
      <c r="F388" s="31">
        <v>75150901</v>
      </c>
    </row>
    <row r="389" spans="1:6" x14ac:dyDescent="0.35">
      <c r="A389" s="29">
        <v>75151102</v>
      </c>
      <c r="B389" s="14" t="s">
        <v>411</v>
      </c>
      <c r="C389" s="30"/>
      <c r="D389" s="30"/>
      <c r="E389" s="30"/>
      <c r="F389" s="31">
        <v>75151102</v>
      </c>
    </row>
    <row r="390" spans="1:6" x14ac:dyDescent="0.35">
      <c r="A390" s="29">
        <v>75151103</v>
      </c>
      <c r="B390" s="14" t="s">
        <v>412</v>
      </c>
      <c r="C390" s="30"/>
      <c r="D390" s="30"/>
      <c r="E390" s="30"/>
      <c r="F390" s="31">
        <v>75151103</v>
      </c>
    </row>
    <row r="391" spans="1:6" x14ac:dyDescent="0.35">
      <c r="A391" s="29">
        <v>75170201</v>
      </c>
      <c r="B391" s="14" t="s">
        <v>163</v>
      </c>
      <c r="C391" s="30"/>
      <c r="D391" s="30"/>
      <c r="E391" s="30"/>
      <c r="F391" s="31">
        <v>75170201</v>
      </c>
    </row>
    <row r="392" spans="1:6" x14ac:dyDescent="0.35">
      <c r="A392" s="29">
        <v>75170301</v>
      </c>
      <c r="B392" s="14" t="s">
        <v>142</v>
      </c>
      <c r="C392" s="30"/>
      <c r="D392" s="30"/>
      <c r="E392" s="30"/>
      <c r="F392" s="31">
        <v>75170301</v>
      </c>
    </row>
    <row r="393" spans="1:6" x14ac:dyDescent="0.35">
      <c r="A393" s="29">
        <v>75170501</v>
      </c>
      <c r="B393" s="14" t="s">
        <v>326</v>
      </c>
      <c r="C393" s="30"/>
      <c r="D393" s="30"/>
      <c r="E393" s="30"/>
      <c r="F393" s="31">
        <v>75170501</v>
      </c>
    </row>
    <row r="394" spans="1:6" x14ac:dyDescent="0.35">
      <c r="A394" s="29">
        <v>75170701</v>
      </c>
      <c r="B394" s="14" t="s">
        <v>198</v>
      </c>
      <c r="C394" s="30"/>
      <c r="D394" s="30"/>
      <c r="E394" s="30"/>
      <c r="F394" s="31">
        <v>75170701</v>
      </c>
    </row>
    <row r="395" spans="1:6" x14ac:dyDescent="0.35">
      <c r="A395" s="29">
        <v>75351301</v>
      </c>
      <c r="B395" s="14" t="s">
        <v>385</v>
      </c>
      <c r="C395" s="30"/>
      <c r="D395" s="30"/>
      <c r="E395" s="30"/>
      <c r="F395" s="31">
        <v>75351301</v>
      </c>
    </row>
    <row r="396" spans="1:6" x14ac:dyDescent="0.35">
      <c r="A396" s="29">
        <v>75400101</v>
      </c>
      <c r="B396" s="14" t="s">
        <v>199</v>
      </c>
      <c r="C396" s="30"/>
      <c r="D396" s="30"/>
      <c r="E396" s="30"/>
      <c r="F396" s="31">
        <v>75400101</v>
      </c>
    </row>
    <row r="397" spans="1:6" x14ac:dyDescent="0.35">
      <c r="A397" s="29">
        <v>75400201</v>
      </c>
      <c r="B397" s="14" t="s">
        <v>200</v>
      </c>
      <c r="C397" s="30"/>
      <c r="D397" s="30"/>
      <c r="E397" s="30"/>
      <c r="F397" s="31">
        <v>75400201</v>
      </c>
    </row>
    <row r="398" spans="1:6" x14ac:dyDescent="0.35">
      <c r="A398" s="29">
        <v>75400202</v>
      </c>
      <c r="B398" s="14" t="s">
        <v>304</v>
      </c>
      <c r="C398" s="30"/>
      <c r="D398" s="30"/>
      <c r="E398" s="30"/>
      <c r="F398" s="31">
        <v>75400202</v>
      </c>
    </row>
    <row r="399" spans="1:6" x14ac:dyDescent="0.35">
      <c r="A399" s="29">
        <v>75400203</v>
      </c>
      <c r="B399" s="14" t="s">
        <v>310</v>
      </c>
      <c r="C399" s="30"/>
      <c r="D399" s="30"/>
      <c r="E399" s="30"/>
      <c r="F399" s="31">
        <v>75400203</v>
      </c>
    </row>
    <row r="400" spans="1:6" x14ac:dyDescent="0.35">
      <c r="A400" s="29">
        <v>75400205</v>
      </c>
      <c r="B400" s="14" t="s">
        <v>311</v>
      </c>
      <c r="C400" s="30"/>
      <c r="D400" s="30"/>
      <c r="E400" s="30"/>
      <c r="F400" s="31">
        <v>75400205</v>
      </c>
    </row>
    <row r="401" spans="1:6" x14ac:dyDescent="0.35">
      <c r="A401" s="29">
        <v>75400206</v>
      </c>
      <c r="B401" s="14" t="s">
        <v>327</v>
      </c>
      <c r="C401" s="30"/>
      <c r="D401" s="30"/>
      <c r="E401" s="30"/>
      <c r="F401" s="31">
        <v>75400206</v>
      </c>
    </row>
    <row r="402" spans="1:6" x14ac:dyDescent="0.35">
      <c r="A402" s="29">
        <v>75400301</v>
      </c>
      <c r="B402" s="14" t="s">
        <v>356</v>
      </c>
      <c r="C402" s="30"/>
      <c r="D402" s="30"/>
      <c r="E402" s="30"/>
      <c r="F402" s="31">
        <v>75400301</v>
      </c>
    </row>
    <row r="403" spans="1:6" x14ac:dyDescent="0.35">
      <c r="A403" s="29">
        <v>75400401</v>
      </c>
      <c r="B403" s="14" t="s">
        <v>296</v>
      </c>
      <c r="C403" s="30"/>
      <c r="D403" s="30"/>
      <c r="E403" s="30"/>
      <c r="F403" s="31">
        <v>75400401</v>
      </c>
    </row>
    <row r="404" spans="1:6" x14ac:dyDescent="0.35">
      <c r="A404" s="29">
        <v>75400501</v>
      </c>
      <c r="B404" s="14" t="s">
        <v>201</v>
      </c>
      <c r="C404" s="30"/>
      <c r="D404" s="30"/>
      <c r="E404" s="30"/>
      <c r="F404" s="31">
        <v>75400501</v>
      </c>
    </row>
    <row r="405" spans="1:6" x14ac:dyDescent="0.35">
      <c r="A405" s="29">
        <v>75400502</v>
      </c>
      <c r="B405" s="14" t="s">
        <v>312</v>
      </c>
      <c r="C405" s="30"/>
      <c r="D405" s="30"/>
      <c r="E405" s="30"/>
      <c r="F405" s="31">
        <v>75400502</v>
      </c>
    </row>
    <row r="406" spans="1:6" x14ac:dyDescent="0.35">
      <c r="A406" s="29">
        <v>75400503</v>
      </c>
      <c r="B406" s="14" t="s">
        <v>316</v>
      </c>
      <c r="C406" s="30"/>
      <c r="D406" s="30"/>
      <c r="E406" s="30"/>
      <c r="F406" s="31">
        <v>75400503</v>
      </c>
    </row>
    <row r="407" spans="1:6" x14ac:dyDescent="0.35">
      <c r="A407" s="29">
        <v>75400504</v>
      </c>
      <c r="B407" s="14" t="s">
        <v>305</v>
      </c>
      <c r="C407" s="30"/>
      <c r="D407" s="30"/>
      <c r="E407" s="30"/>
      <c r="F407" s="31">
        <v>75400504</v>
      </c>
    </row>
    <row r="408" spans="1:6" x14ac:dyDescent="0.35">
      <c r="A408" s="29">
        <v>75400505</v>
      </c>
      <c r="B408" s="14" t="s">
        <v>298</v>
      </c>
      <c r="C408" s="30"/>
      <c r="D408" s="30"/>
      <c r="E408" s="30"/>
      <c r="F408" s="31">
        <v>75400505</v>
      </c>
    </row>
    <row r="409" spans="1:6" x14ac:dyDescent="0.35">
      <c r="A409" s="29">
        <v>75400506</v>
      </c>
      <c r="B409" s="14" t="s">
        <v>299</v>
      </c>
      <c r="C409" s="30"/>
      <c r="D409" s="30"/>
      <c r="E409" s="30"/>
      <c r="F409" s="31">
        <v>75400506</v>
      </c>
    </row>
    <row r="410" spans="1:6" x14ac:dyDescent="0.35">
      <c r="A410" s="29">
        <v>75400507</v>
      </c>
      <c r="B410" s="14" t="s">
        <v>386</v>
      </c>
      <c r="C410" s="30"/>
      <c r="D410" s="30"/>
      <c r="E410" s="30"/>
      <c r="F410" s="31">
        <v>75400507</v>
      </c>
    </row>
    <row r="411" spans="1:6" x14ac:dyDescent="0.35">
      <c r="A411" s="29">
        <v>75400508</v>
      </c>
      <c r="B411" s="14" t="s">
        <v>300</v>
      </c>
      <c r="C411" s="30"/>
      <c r="D411" s="30"/>
      <c r="E411" s="30"/>
      <c r="F411" s="31">
        <v>75400508</v>
      </c>
    </row>
    <row r="412" spans="1:6" x14ac:dyDescent="0.35">
      <c r="A412" s="29">
        <v>75400510</v>
      </c>
      <c r="B412" s="14" t="s">
        <v>306</v>
      </c>
      <c r="C412" s="30"/>
      <c r="D412" s="30"/>
      <c r="E412" s="30"/>
      <c r="F412" s="31">
        <v>75400510</v>
      </c>
    </row>
    <row r="413" spans="1:6" x14ac:dyDescent="0.35">
      <c r="A413" s="29">
        <v>75400511</v>
      </c>
      <c r="B413" s="14" t="s">
        <v>387</v>
      </c>
      <c r="C413" s="30"/>
      <c r="D413" s="30"/>
      <c r="E413" s="30"/>
      <c r="F413" s="31">
        <v>75400511</v>
      </c>
    </row>
    <row r="414" spans="1:6" x14ac:dyDescent="0.35">
      <c r="A414" s="29">
        <v>75400512</v>
      </c>
      <c r="B414" s="14" t="s">
        <v>388</v>
      </c>
      <c r="C414" s="30"/>
      <c r="D414" s="30"/>
      <c r="E414" s="30"/>
      <c r="F414" s="31">
        <v>75400512</v>
      </c>
    </row>
    <row r="415" spans="1:6" x14ac:dyDescent="0.35">
      <c r="A415" s="29">
        <v>75400516</v>
      </c>
      <c r="B415" s="14" t="s">
        <v>301</v>
      </c>
      <c r="C415" s="30"/>
      <c r="D415" s="30"/>
      <c r="E415" s="30"/>
      <c r="F415" s="31">
        <v>75400516</v>
      </c>
    </row>
    <row r="416" spans="1:6" x14ac:dyDescent="0.35">
      <c r="A416" s="29">
        <v>75429001</v>
      </c>
      <c r="B416" s="14" t="s">
        <v>160</v>
      </c>
      <c r="C416" s="30"/>
      <c r="D416" s="30"/>
      <c r="E416" s="30"/>
      <c r="F416" s="31">
        <v>75429001</v>
      </c>
    </row>
    <row r="417" spans="1:6" x14ac:dyDescent="0.35">
      <c r="A417" s="29">
        <v>75450101</v>
      </c>
      <c r="B417" s="14" t="s">
        <v>166</v>
      </c>
      <c r="C417" s="30"/>
      <c r="D417" s="30"/>
      <c r="E417" s="30"/>
      <c r="F417" s="31">
        <v>75450101</v>
      </c>
    </row>
    <row r="418" spans="1:6" x14ac:dyDescent="0.35">
      <c r="A418" s="29">
        <v>75450201</v>
      </c>
      <c r="B418" s="14" t="s">
        <v>302</v>
      </c>
      <c r="C418" s="30"/>
      <c r="D418" s="30"/>
      <c r="E418" s="30"/>
      <c r="F418" s="31">
        <v>75450201</v>
      </c>
    </row>
    <row r="419" spans="1:6" x14ac:dyDescent="0.35">
      <c r="A419" s="29">
        <v>75450301</v>
      </c>
      <c r="B419" s="14" t="s">
        <v>303</v>
      </c>
      <c r="C419" s="30"/>
      <c r="D419" s="30"/>
      <c r="E419" s="30"/>
      <c r="F419" s="31">
        <v>75450301</v>
      </c>
    </row>
    <row r="420" spans="1:6" x14ac:dyDescent="0.35">
      <c r="A420" s="29">
        <v>75450401</v>
      </c>
      <c r="B420" s="14" t="s">
        <v>202</v>
      </c>
      <c r="C420" s="30"/>
      <c r="D420" s="30"/>
      <c r="E420" s="30"/>
      <c r="F420" s="31">
        <v>75450401</v>
      </c>
    </row>
    <row r="421" spans="1:6" x14ac:dyDescent="0.35">
      <c r="A421" s="29">
        <v>75450502</v>
      </c>
      <c r="B421" s="14" t="s">
        <v>170</v>
      </c>
      <c r="C421" s="30"/>
      <c r="D421" s="30"/>
      <c r="E421" s="30"/>
      <c r="F421" s="31">
        <v>75450502</v>
      </c>
    </row>
    <row r="422" spans="1:6" x14ac:dyDescent="0.35">
      <c r="A422" s="29">
        <v>75450503</v>
      </c>
      <c r="B422" s="14" t="s">
        <v>389</v>
      </c>
      <c r="C422" s="30"/>
      <c r="D422" s="30"/>
      <c r="E422" s="30"/>
      <c r="F422" s="31">
        <v>75450503</v>
      </c>
    </row>
    <row r="423" spans="1:6" x14ac:dyDescent="0.35">
      <c r="A423" s="29">
        <v>75450504</v>
      </c>
      <c r="B423" s="14" t="s">
        <v>224</v>
      </c>
      <c r="C423" s="30"/>
      <c r="D423" s="30"/>
      <c r="E423" s="30"/>
      <c r="F423" s="31">
        <v>75450504</v>
      </c>
    </row>
    <row r="424" spans="1:6" x14ac:dyDescent="0.35">
      <c r="A424" s="29">
        <v>75450505</v>
      </c>
      <c r="B424" s="14" t="s">
        <v>390</v>
      </c>
      <c r="C424" s="30"/>
      <c r="D424" s="30"/>
      <c r="E424" s="30"/>
      <c r="F424" s="31">
        <v>75450505</v>
      </c>
    </row>
    <row r="425" spans="1:6" x14ac:dyDescent="0.35">
      <c r="A425" s="29">
        <v>75450601</v>
      </c>
      <c r="B425" s="14" t="s">
        <v>328</v>
      </c>
      <c r="C425" s="30"/>
      <c r="D425" s="30"/>
      <c r="E425" s="30"/>
      <c r="F425" s="31">
        <v>75450601</v>
      </c>
    </row>
    <row r="426" spans="1:6" x14ac:dyDescent="0.35">
      <c r="A426" s="29">
        <v>75500101</v>
      </c>
      <c r="B426" s="14" t="s">
        <v>203</v>
      </c>
      <c r="C426" s="30"/>
      <c r="D426" s="30"/>
      <c r="E426" s="30"/>
      <c r="F426" s="31">
        <v>75500101</v>
      </c>
    </row>
    <row r="427" spans="1:6" x14ac:dyDescent="0.35">
      <c r="A427" s="29">
        <v>75500102</v>
      </c>
      <c r="B427" s="14" t="s">
        <v>253</v>
      </c>
      <c r="C427" s="30"/>
      <c r="D427" s="30"/>
      <c r="E427" s="30"/>
      <c r="F427" s="31">
        <v>75500102</v>
      </c>
    </row>
    <row r="428" spans="1:6" x14ac:dyDescent="0.35">
      <c r="A428" s="29">
        <v>75500103</v>
      </c>
      <c r="B428" s="14" t="s">
        <v>230</v>
      </c>
      <c r="C428" s="30"/>
      <c r="D428" s="30"/>
      <c r="E428" s="30"/>
      <c r="F428" s="31">
        <v>75500103</v>
      </c>
    </row>
    <row r="429" spans="1:6" x14ac:dyDescent="0.35">
      <c r="A429" s="29">
        <v>75500104</v>
      </c>
      <c r="B429" s="14" t="s">
        <v>231</v>
      </c>
      <c r="C429" s="30"/>
      <c r="D429" s="30"/>
      <c r="E429" s="30"/>
      <c r="F429" s="31">
        <v>75500104</v>
      </c>
    </row>
    <row r="430" spans="1:6" x14ac:dyDescent="0.35">
      <c r="A430" s="29">
        <v>75500105</v>
      </c>
      <c r="B430" s="14" t="s">
        <v>232</v>
      </c>
      <c r="C430" s="30"/>
      <c r="D430" s="30"/>
      <c r="E430" s="30"/>
      <c r="F430" s="31">
        <v>75500105</v>
      </c>
    </row>
    <row r="431" spans="1:6" x14ac:dyDescent="0.35">
      <c r="A431" s="29">
        <v>75500106</v>
      </c>
      <c r="B431" s="14" t="s">
        <v>233</v>
      </c>
      <c r="C431" s="30"/>
      <c r="D431" s="30"/>
      <c r="E431" s="30"/>
      <c r="F431" s="31">
        <v>75500106</v>
      </c>
    </row>
    <row r="432" spans="1:6" x14ac:dyDescent="0.35">
      <c r="A432" s="29">
        <v>75500107</v>
      </c>
      <c r="B432" s="14" t="s">
        <v>234</v>
      </c>
      <c r="C432" s="30"/>
      <c r="D432" s="30"/>
      <c r="E432" s="30"/>
      <c r="F432" s="31">
        <v>75500107</v>
      </c>
    </row>
    <row r="433" spans="1:6" x14ac:dyDescent="0.35">
      <c r="A433" s="29">
        <v>75500108</v>
      </c>
      <c r="B433" s="14" t="s">
        <v>235</v>
      </c>
      <c r="C433" s="30"/>
      <c r="D433" s="30"/>
      <c r="E433" s="30"/>
      <c r="F433" s="31">
        <v>75500108</v>
      </c>
    </row>
    <row r="434" spans="1:6" x14ac:dyDescent="0.35">
      <c r="A434" s="29">
        <v>75500110</v>
      </c>
      <c r="B434" s="14" t="s">
        <v>236</v>
      </c>
      <c r="C434" s="30"/>
      <c r="D434" s="30"/>
      <c r="E434" s="30"/>
      <c r="F434" s="31">
        <v>75500110</v>
      </c>
    </row>
    <row r="435" spans="1:6" x14ac:dyDescent="0.35">
      <c r="A435" s="29">
        <v>75500111</v>
      </c>
      <c r="B435" s="14" t="s">
        <v>237</v>
      </c>
      <c r="C435" s="30"/>
      <c r="D435" s="30"/>
      <c r="E435" s="30"/>
      <c r="F435" s="31">
        <v>75500111</v>
      </c>
    </row>
    <row r="436" spans="1:6" x14ac:dyDescent="0.35">
      <c r="A436" s="29">
        <v>75500112</v>
      </c>
      <c r="B436" s="14" t="s">
        <v>238</v>
      </c>
      <c r="C436" s="30"/>
      <c r="D436" s="30"/>
      <c r="E436" s="30"/>
      <c r="F436" s="31">
        <v>75500112</v>
      </c>
    </row>
    <row r="437" spans="1:6" x14ac:dyDescent="0.35">
      <c r="A437" s="29">
        <v>75500113</v>
      </c>
      <c r="B437" s="14" t="s">
        <v>239</v>
      </c>
      <c r="C437" s="30"/>
      <c r="D437" s="30"/>
      <c r="E437" s="30"/>
      <c r="F437" s="31">
        <v>75500113</v>
      </c>
    </row>
    <row r="438" spans="1:6" x14ac:dyDescent="0.35">
      <c r="A438" s="29">
        <v>75500114</v>
      </c>
      <c r="B438" s="14" t="s">
        <v>391</v>
      </c>
      <c r="C438" s="30"/>
      <c r="D438" s="30"/>
      <c r="E438" s="30"/>
      <c r="F438" s="31">
        <v>75500114</v>
      </c>
    </row>
    <row r="439" spans="1:6" x14ac:dyDescent="0.35">
      <c r="A439" s="29">
        <v>75500115</v>
      </c>
      <c r="B439" s="14" t="s">
        <v>240</v>
      </c>
      <c r="C439" s="30"/>
      <c r="D439" s="30"/>
      <c r="E439" s="30"/>
      <c r="F439" s="31">
        <v>75500115</v>
      </c>
    </row>
    <row r="440" spans="1:6" x14ac:dyDescent="0.35">
      <c r="A440" s="29">
        <v>75500116</v>
      </c>
      <c r="B440" s="14" t="s">
        <v>241</v>
      </c>
      <c r="C440" s="30"/>
      <c r="D440" s="30"/>
      <c r="E440" s="30"/>
      <c r="F440" s="31">
        <v>75500116</v>
      </c>
    </row>
    <row r="441" spans="1:6" x14ac:dyDescent="0.35">
      <c r="A441" s="29">
        <v>75500117</v>
      </c>
      <c r="B441" s="14" t="s">
        <v>242</v>
      </c>
      <c r="C441" s="30"/>
      <c r="D441" s="30"/>
      <c r="E441" s="30"/>
      <c r="F441" s="31">
        <v>75500117</v>
      </c>
    </row>
    <row r="442" spans="1:6" x14ac:dyDescent="0.35">
      <c r="A442" s="29">
        <v>75500118</v>
      </c>
      <c r="B442" s="14" t="s">
        <v>243</v>
      </c>
      <c r="C442" s="30"/>
      <c r="D442" s="30"/>
      <c r="E442" s="30"/>
      <c r="F442" s="31">
        <v>75500118</v>
      </c>
    </row>
    <row r="443" spans="1:6" x14ac:dyDescent="0.35">
      <c r="A443" s="29">
        <v>75500119</v>
      </c>
      <c r="B443" s="14" t="s">
        <v>254</v>
      </c>
      <c r="C443" s="30"/>
      <c r="D443" s="30"/>
      <c r="E443" s="30"/>
      <c r="F443" s="31">
        <v>75500119</v>
      </c>
    </row>
    <row r="444" spans="1:6" x14ac:dyDescent="0.35">
      <c r="A444" s="29">
        <v>75500202</v>
      </c>
      <c r="B444" s="14" t="s">
        <v>413</v>
      </c>
      <c r="C444" s="30"/>
      <c r="D444" s="30"/>
      <c r="E444" s="30"/>
      <c r="F444" s="31">
        <v>75500202</v>
      </c>
    </row>
    <row r="445" spans="1:6" x14ac:dyDescent="0.35">
      <c r="A445" s="29">
        <v>75500203</v>
      </c>
      <c r="B445" s="14" t="s">
        <v>313</v>
      </c>
      <c r="C445" s="30"/>
      <c r="D445" s="30"/>
      <c r="E445" s="30"/>
      <c r="F445" s="31">
        <v>75500203</v>
      </c>
    </row>
    <row r="446" spans="1:6" x14ac:dyDescent="0.35">
      <c r="A446" s="29">
        <v>75500204</v>
      </c>
      <c r="B446" s="14" t="s">
        <v>314</v>
      </c>
      <c r="C446" s="30"/>
      <c r="D446" s="30"/>
      <c r="E446" s="30"/>
      <c r="F446" s="31">
        <v>75500204</v>
      </c>
    </row>
    <row r="447" spans="1:6" x14ac:dyDescent="0.35">
      <c r="A447" s="29">
        <v>75500205</v>
      </c>
      <c r="B447" s="14" t="s">
        <v>392</v>
      </c>
      <c r="C447" s="30"/>
      <c r="D447" s="30"/>
      <c r="E447" s="30"/>
      <c r="F447" s="31">
        <v>75500205</v>
      </c>
    </row>
    <row r="448" spans="1:6" x14ac:dyDescent="0.35">
      <c r="A448" s="29">
        <v>75500206</v>
      </c>
      <c r="B448" s="14" t="s">
        <v>324</v>
      </c>
      <c r="C448" s="30"/>
      <c r="D448" s="30"/>
      <c r="E448" s="30"/>
      <c r="F448" s="31">
        <v>75500206</v>
      </c>
    </row>
    <row r="449" spans="1:6" x14ac:dyDescent="0.35">
      <c r="A449" s="29">
        <v>75500401</v>
      </c>
      <c r="B449" s="14" t="s">
        <v>93</v>
      </c>
      <c r="C449" s="30"/>
      <c r="D449" s="30"/>
      <c r="E449" s="30"/>
      <c r="F449" s="31">
        <v>75500401</v>
      </c>
    </row>
    <row r="450" spans="1:6" x14ac:dyDescent="0.35">
      <c r="A450" s="29">
        <v>75500402</v>
      </c>
      <c r="B450" s="14" t="s">
        <v>94</v>
      </c>
      <c r="C450" s="30"/>
      <c r="D450" s="30"/>
      <c r="E450" s="30"/>
      <c r="F450" s="31">
        <v>75500402</v>
      </c>
    </row>
    <row r="451" spans="1:6" x14ac:dyDescent="0.35">
      <c r="A451" s="29">
        <v>75501201</v>
      </c>
      <c r="B451" s="14" t="s">
        <v>204</v>
      </c>
      <c r="C451" s="30"/>
      <c r="D451" s="30"/>
      <c r="E451" s="30"/>
      <c r="F451" s="31">
        <v>75501201</v>
      </c>
    </row>
    <row r="452" spans="1:6" x14ac:dyDescent="0.35">
      <c r="A452" s="29">
        <v>75501202</v>
      </c>
      <c r="B452" s="14" t="s">
        <v>223</v>
      </c>
      <c r="C452" s="30"/>
      <c r="D452" s="30"/>
      <c r="E452" s="30"/>
      <c r="F452" s="31">
        <v>75501202</v>
      </c>
    </row>
    <row r="453" spans="1:6" x14ac:dyDescent="0.35">
      <c r="A453" s="29">
        <v>75501205</v>
      </c>
      <c r="B453" s="14" t="s">
        <v>414</v>
      </c>
      <c r="C453" s="30"/>
      <c r="D453" s="30"/>
      <c r="E453" s="30"/>
      <c r="F453" s="31">
        <v>75501205</v>
      </c>
    </row>
    <row r="454" spans="1:6" x14ac:dyDescent="0.35">
      <c r="A454" s="29">
        <v>75501208</v>
      </c>
      <c r="B454" s="14" t="s">
        <v>335</v>
      </c>
      <c r="C454" s="30"/>
      <c r="D454" s="30"/>
      <c r="E454" s="30"/>
      <c r="F454" s="31">
        <v>75501208</v>
      </c>
    </row>
    <row r="455" spans="1:6" x14ac:dyDescent="0.35">
      <c r="A455" s="29">
        <v>75501301</v>
      </c>
      <c r="B455" s="14" t="s">
        <v>205</v>
      </c>
      <c r="C455" s="30"/>
      <c r="D455" s="30"/>
      <c r="E455" s="30"/>
      <c r="F455" s="31">
        <v>75501301</v>
      </c>
    </row>
    <row r="456" spans="1:6" x14ac:dyDescent="0.35">
      <c r="A456" s="29">
        <v>75501302</v>
      </c>
      <c r="B456" s="14" t="s">
        <v>206</v>
      </c>
      <c r="C456" s="30"/>
      <c r="D456" s="30"/>
      <c r="E456" s="30"/>
      <c r="F456" s="31">
        <v>75501302</v>
      </c>
    </row>
    <row r="457" spans="1:6" x14ac:dyDescent="0.35">
      <c r="A457" s="29">
        <v>75501501</v>
      </c>
      <c r="B457" s="14" t="s">
        <v>307</v>
      </c>
      <c r="C457" s="30"/>
      <c r="D457" s="30"/>
      <c r="E457" s="30"/>
      <c r="F457" s="31">
        <v>75501501</v>
      </c>
    </row>
    <row r="458" spans="1:6" x14ac:dyDescent="0.35">
      <c r="A458" s="29">
        <v>75509001</v>
      </c>
      <c r="B458" s="14" t="s">
        <v>207</v>
      </c>
      <c r="C458" s="30"/>
      <c r="D458" s="30"/>
      <c r="E458" s="30"/>
      <c r="F458" s="31">
        <v>75509001</v>
      </c>
    </row>
    <row r="459" spans="1:6" x14ac:dyDescent="0.35">
      <c r="A459" s="29">
        <v>75509002</v>
      </c>
      <c r="B459" s="14" t="s">
        <v>208</v>
      </c>
      <c r="C459" s="30"/>
      <c r="D459" s="30"/>
      <c r="E459" s="30"/>
      <c r="F459" s="31">
        <v>75509002</v>
      </c>
    </row>
    <row r="460" spans="1:6" x14ac:dyDescent="0.35">
      <c r="A460" s="29">
        <v>75509003</v>
      </c>
      <c r="B460" s="14" t="s">
        <v>335</v>
      </c>
      <c r="C460" s="30"/>
      <c r="D460" s="30"/>
      <c r="E460" s="30"/>
      <c r="F460" s="31">
        <v>75509003</v>
      </c>
    </row>
    <row r="461" spans="1:6" x14ac:dyDescent="0.35">
      <c r="A461" s="29">
        <v>75509004</v>
      </c>
      <c r="B461" s="14" t="s">
        <v>359</v>
      </c>
      <c r="C461" s="30"/>
      <c r="D461" s="30"/>
      <c r="E461" s="30"/>
      <c r="F461" s="31">
        <v>75509004</v>
      </c>
    </row>
    <row r="462" spans="1:6" x14ac:dyDescent="0.35">
      <c r="A462" s="29">
        <v>75509005</v>
      </c>
      <c r="B462" s="14" t="s">
        <v>360</v>
      </c>
      <c r="C462" s="30"/>
      <c r="D462" s="30"/>
      <c r="E462" s="30"/>
      <c r="F462" s="31">
        <v>75509005</v>
      </c>
    </row>
    <row r="463" spans="1:6" x14ac:dyDescent="0.35">
      <c r="A463" s="29">
        <v>75600801</v>
      </c>
      <c r="B463" s="14" t="s">
        <v>255</v>
      </c>
      <c r="C463" s="30"/>
      <c r="D463" s="30"/>
      <c r="E463" s="30"/>
      <c r="F463" s="31">
        <v>75600801</v>
      </c>
    </row>
    <row r="464" spans="1:6" x14ac:dyDescent="0.35">
      <c r="A464" s="29">
        <v>75609001</v>
      </c>
      <c r="B464" s="14" t="s">
        <v>393</v>
      </c>
      <c r="C464" s="30"/>
      <c r="D464" s="30"/>
      <c r="E464" s="30"/>
      <c r="F464" s="31">
        <v>75609001</v>
      </c>
    </row>
    <row r="465" spans="1:6" x14ac:dyDescent="0.35">
      <c r="A465" s="29">
        <v>75650501</v>
      </c>
      <c r="B465" s="14" t="s">
        <v>415</v>
      </c>
      <c r="C465" s="30"/>
      <c r="D465" s="30"/>
      <c r="E465" s="30"/>
      <c r="F465" s="31">
        <v>75650501</v>
      </c>
    </row>
    <row r="466" spans="1:6" x14ac:dyDescent="0.35">
      <c r="A466" s="29">
        <v>75651001</v>
      </c>
      <c r="B466" s="14" t="s">
        <v>209</v>
      </c>
      <c r="C466" s="30"/>
      <c r="D466" s="30"/>
      <c r="E466" s="30"/>
      <c r="F466" s="31">
        <v>75651001</v>
      </c>
    </row>
    <row r="467" spans="1:6" x14ac:dyDescent="0.35">
      <c r="A467" s="29">
        <v>75659001</v>
      </c>
      <c r="B467" s="14" t="s">
        <v>394</v>
      </c>
      <c r="C467" s="30"/>
      <c r="D467" s="30"/>
      <c r="E467" s="30"/>
      <c r="F467" s="31">
        <v>75659001</v>
      </c>
    </row>
    <row r="468" spans="1:6" x14ac:dyDescent="0.35">
      <c r="A468" s="29">
        <v>75659002</v>
      </c>
      <c r="B468" s="14" t="s">
        <v>297</v>
      </c>
      <c r="C468" s="30"/>
      <c r="D468" s="30"/>
      <c r="E468" s="30"/>
      <c r="F468" s="31">
        <v>75659002</v>
      </c>
    </row>
    <row r="469" spans="1:6" x14ac:dyDescent="0.35">
      <c r="A469" s="29">
        <v>75700201</v>
      </c>
      <c r="B469" s="14" t="s">
        <v>161</v>
      </c>
      <c r="C469" s="30"/>
      <c r="D469" s="30"/>
      <c r="E469" s="30"/>
      <c r="F469" s="31">
        <v>75700201</v>
      </c>
    </row>
    <row r="470" spans="1:6" x14ac:dyDescent="0.35">
      <c r="A470" s="29">
        <v>75709001</v>
      </c>
      <c r="B470" s="14" t="s">
        <v>210</v>
      </c>
      <c r="C470" s="30"/>
      <c r="D470" s="30"/>
      <c r="E470" s="30"/>
      <c r="F470" s="31">
        <v>75709001</v>
      </c>
    </row>
    <row r="471" spans="1:6" x14ac:dyDescent="0.35">
      <c r="A471" s="29">
        <v>75709003</v>
      </c>
      <c r="B471" s="14" t="s">
        <v>211</v>
      </c>
      <c r="C471" s="30"/>
      <c r="D471" s="30"/>
      <c r="E471" s="30"/>
      <c r="F471" s="31">
        <v>75709003</v>
      </c>
    </row>
    <row r="472" spans="1:6" x14ac:dyDescent="0.35">
      <c r="A472" s="29">
        <v>75709008</v>
      </c>
      <c r="B472" s="14" t="s">
        <v>212</v>
      </c>
      <c r="C472" s="30"/>
      <c r="D472" s="30"/>
      <c r="E472" s="30"/>
      <c r="F472" s="31">
        <v>75709008</v>
      </c>
    </row>
    <row r="473" spans="1:6" x14ac:dyDescent="0.35">
      <c r="A473" s="29">
        <v>75709009</v>
      </c>
      <c r="B473" s="14" t="s">
        <v>220</v>
      </c>
      <c r="C473" s="30"/>
      <c r="D473" s="30"/>
      <c r="E473" s="30"/>
      <c r="F473" s="31">
        <v>75709009</v>
      </c>
    </row>
    <row r="474" spans="1:6" x14ac:dyDescent="0.35">
      <c r="A474" s="29">
        <v>75709012</v>
      </c>
      <c r="B474" s="14" t="s">
        <v>213</v>
      </c>
      <c r="C474" s="30"/>
      <c r="D474" s="30"/>
      <c r="E474" s="30"/>
      <c r="F474" s="31">
        <v>75709012</v>
      </c>
    </row>
    <row r="475" spans="1:6" x14ac:dyDescent="0.35">
      <c r="A475" s="29">
        <v>83909001</v>
      </c>
      <c r="B475" s="14" t="s">
        <v>244</v>
      </c>
      <c r="C475" s="30"/>
      <c r="D475" s="30"/>
      <c r="E475" s="30"/>
      <c r="F475" s="31">
        <v>83909001</v>
      </c>
    </row>
    <row r="476" spans="1:6" x14ac:dyDescent="0.35">
      <c r="A476" s="29">
        <v>83909002</v>
      </c>
      <c r="B476" s="14" t="s">
        <v>245</v>
      </c>
      <c r="C476" s="30"/>
      <c r="D476" s="30"/>
      <c r="E476" s="30"/>
      <c r="F476" s="31">
        <v>83909002</v>
      </c>
    </row>
    <row r="477" spans="1:6" x14ac:dyDescent="0.35">
      <c r="A477" s="29">
        <v>83909003</v>
      </c>
      <c r="B477" s="14" t="s">
        <v>246</v>
      </c>
      <c r="C477" s="30"/>
      <c r="D477" s="30"/>
      <c r="E477" s="30"/>
      <c r="F477" s="31">
        <v>83909003</v>
      </c>
    </row>
    <row r="478" spans="1:6" x14ac:dyDescent="0.35">
      <c r="A478" s="29">
        <v>83909090</v>
      </c>
      <c r="B478" s="14" t="s">
        <v>247</v>
      </c>
      <c r="C478" s="30"/>
      <c r="D478" s="30"/>
      <c r="E478" s="30"/>
      <c r="F478" s="31">
        <v>83909090</v>
      </c>
    </row>
    <row r="479" spans="1:6" x14ac:dyDescent="0.35">
      <c r="A479" s="32"/>
      <c r="B479" s="14"/>
      <c r="C479" s="33"/>
      <c r="D479" s="33"/>
      <c r="E479" s="33"/>
      <c r="F479" s="31">
        <f t="shared" ref="F479:F514" si="0">VALUE(A479)</f>
        <v>0</v>
      </c>
    </row>
    <row r="480" spans="1:6" x14ac:dyDescent="0.35">
      <c r="A480" s="32"/>
      <c r="B480" s="14"/>
      <c r="C480" s="33"/>
      <c r="D480" s="33"/>
      <c r="E480" s="33"/>
      <c r="F480" s="31">
        <f t="shared" si="0"/>
        <v>0</v>
      </c>
    </row>
    <row r="481" spans="1:6" x14ac:dyDescent="0.35">
      <c r="A481" s="32"/>
      <c r="B481" s="14"/>
      <c r="C481" s="33"/>
      <c r="D481" s="33"/>
      <c r="E481" s="33"/>
      <c r="F481" s="31">
        <f t="shared" si="0"/>
        <v>0</v>
      </c>
    </row>
    <row r="482" spans="1:6" x14ac:dyDescent="0.35">
      <c r="A482" s="32"/>
      <c r="B482" s="14"/>
      <c r="C482" s="33"/>
      <c r="D482" s="33"/>
      <c r="E482" s="33"/>
      <c r="F482" s="31">
        <f t="shared" si="0"/>
        <v>0</v>
      </c>
    </row>
    <row r="483" spans="1:6" x14ac:dyDescent="0.35">
      <c r="A483" s="32"/>
      <c r="B483" s="14"/>
      <c r="C483" s="33"/>
      <c r="D483" s="33"/>
      <c r="E483" s="33"/>
      <c r="F483" s="31">
        <f t="shared" si="0"/>
        <v>0</v>
      </c>
    </row>
    <row r="484" spans="1:6" x14ac:dyDescent="0.35">
      <c r="A484" s="32"/>
      <c r="B484" s="14"/>
      <c r="C484" s="33"/>
      <c r="D484" s="33"/>
      <c r="E484" s="33"/>
      <c r="F484" s="31">
        <f t="shared" si="0"/>
        <v>0</v>
      </c>
    </row>
    <row r="485" spans="1:6" x14ac:dyDescent="0.35">
      <c r="A485" s="32"/>
      <c r="B485" s="14"/>
      <c r="C485" s="33"/>
      <c r="D485" s="33"/>
      <c r="E485" s="33"/>
      <c r="F485" s="31">
        <f t="shared" si="0"/>
        <v>0</v>
      </c>
    </row>
    <row r="486" spans="1:6" x14ac:dyDescent="0.35">
      <c r="A486" s="32"/>
      <c r="B486" s="14"/>
      <c r="C486" s="33"/>
      <c r="D486" s="33"/>
      <c r="E486" s="33"/>
      <c r="F486" s="31">
        <f t="shared" si="0"/>
        <v>0</v>
      </c>
    </row>
    <row r="487" spans="1:6" x14ac:dyDescent="0.35">
      <c r="A487" s="32"/>
      <c r="B487" s="14"/>
      <c r="C487" s="33"/>
      <c r="D487" s="33"/>
      <c r="E487" s="33"/>
      <c r="F487" s="31">
        <f t="shared" si="0"/>
        <v>0</v>
      </c>
    </row>
    <row r="488" spans="1:6" x14ac:dyDescent="0.35">
      <c r="A488" s="32"/>
      <c r="B488" s="14"/>
      <c r="C488" s="33"/>
      <c r="D488" s="33"/>
      <c r="E488" s="33"/>
      <c r="F488" s="31">
        <f t="shared" si="0"/>
        <v>0</v>
      </c>
    </row>
    <row r="489" spans="1:6" x14ac:dyDescent="0.35">
      <c r="A489" s="32"/>
      <c r="B489" s="14"/>
      <c r="C489" s="33"/>
      <c r="D489" s="33"/>
      <c r="E489" s="33"/>
      <c r="F489" s="31">
        <f t="shared" si="0"/>
        <v>0</v>
      </c>
    </row>
    <row r="490" spans="1:6" x14ac:dyDescent="0.35">
      <c r="A490" s="32"/>
      <c r="B490" s="14"/>
      <c r="C490" s="33"/>
      <c r="D490" s="33"/>
      <c r="E490" s="33"/>
      <c r="F490" s="31">
        <f t="shared" si="0"/>
        <v>0</v>
      </c>
    </row>
    <row r="491" spans="1:6" x14ac:dyDescent="0.35">
      <c r="A491" s="32"/>
      <c r="B491" s="14"/>
      <c r="C491" s="33"/>
      <c r="D491" s="33"/>
      <c r="E491" s="33"/>
      <c r="F491" s="31">
        <f t="shared" si="0"/>
        <v>0</v>
      </c>
    </row>
    <row r="492" spans="1:6" x14ac:dyDescent="0.35">
      <c r="A492" s="32"/>
      <c r="B492" s="14"/>
      <c r="C492" s="33"/>
      <c r="D492" s="33"/>
      <c r="E492" s="33"/>
      <c r="F492" s="31">
        <f t="shared" si="0"/>
        <v>0</v>
      </c>
    </row>
    <row r="493" spans="1:6" x14ac:dyDescent="0.35">
      <c r="A493" s="32"/>
      <c r="B493" s="14"/>
      <c r="C493" s="33"/>
      <c r="D493" s="33"/>
      <c r="E493" s="33"/>
      <c r="F493" s="31">
        <f t="shared" si="0"/>
        <v>0</v>
      </c>
    </row>
    <row r="494" spans="1:6" x14ac:dyDescent="0.35">
      <c r="A494" s="32"/>
      <c r="B494" s="14"/>
      <c r="C494" s="33"/>
      <c r="D494" s="33"/>
      <c r="E494" s="33"/>
      <c r="F494" s="31">
        <f t="shared" si="0"/>
        <v>0</v>
      </c>
    </row>
    <row r="495" spans="1:6" x14ac:dyDescent="0.35">
      <c r="A495" s="32"/>
      <c r="B495" s="14"/>
      <c r="C495" s="33"/>
      <c r="D495" s="33"/>
      <c r="E495" s="33"/>
      <c r="F495" s="31">
        <f t="shared" si="0"/>
        <v>0</v>
      </c>
    </row>
    <row r="496" spans="1:6" x14ac:dyDescent="0.35">
      <c r="A496" s="34"/>
      <c r="B496" s="14"/>
      <c r="C496" s="35"/>
      <c r="D496" s="35"/>
      <c r="E496" s="36"/>
      <c r="F496" s="31">
        <f t="shared" si="0"/>
        <v>0</v>
      </c>
    </row>
    <row r="497" spans="1:6" x14ac:dyDescent="0.35">
      <c r="A497" s="37"/>
      <c r="B497" s="38"/>
      <c r="C497" s="36"/>
      <c r="D497" s="35"/>
      <c r="E497" s="36"/>
      <c r="F497" s="31">
        <f t="shared" si="0"/>
        <v>0</v>
      </c>
    </row>
    <row r="498" spans="1:6" x14ac:dyDescent="0.35">
      <c r="A498" s="37"/>
      <c r="B498" s="38"/>
      <c r="C498" s="36"/>
      <c r="D498" s="35"/>
      <c r="E498" s="36"/>
      <c r="F498" s="31">
        <f t="shared" si="0"/>
        <v>0</v>
      </c>
    </row>
    <row r="499" spans="1:6" x14ac:dyDescent="0.35">
      <c r="A499" s="37"/>
      <c r="B499" s="38"/>
      <c r="C499" s="36"/>
      <c r="D499" s="35"/>
      <c r="E499" s="36"/>
      <c r="F499" s="31">
        <f t="shared" si="0"/>
        <v>0</v>
      </c>
    </row>
    <row r="500" spans="1:6" x14ac:dyDescent="0.35">
      <c r="A500" s="37"/>
      <c r="B500" s="38"/>
      <c r="C500" s="36"/>
      <c r="D500" s="35"/>
      <c r="E500" s="36"/>
      <c r="F500" s="31">
        <f t="shared" si="0"/>
        <v>0</v>
      </c>
    </row>
    <row r="501" spans="1:6" x14ac:dyDescent="0.35">
      <c r="A501" s="37"/>
      <c r="B501" s="38"/>
      <c r="C501" s="36"/>
      <c r="D501" s="35"/>
      <c r="E501" s="36"/>
      <c r="F501" s="31">
        <f t="shared" si="0"/>
        <v>0</v>
      </c>
    </row>
    <row r="502" spans="1:6" x14ac:dyDescent="0.35">
      <c r="A502" s="37"/>
      <c r="B502" s="38"/>
      <c r="C502" s="36"/>
      <c r="D502" s="35"/>
      <c r="E502" s="36"/>
      <c r="F502" s="31">
        <f t="shared" si="0"/>
        <v>0</v>
      </c>
    </row>
    <row r="503" spans="1:6" x14ac:dyDescent="0.35">
      <c r="A503" s="37"/>
      <c r="B503" s="38"/>
      <c r="C503" s="36"/>
      <c r="D503" s="35"/>
      <c r="E503" s="36"/>
      <c r="F503" s="31">
        <f t="shared" si="0"/>
        <v>0</v>
      </c>
    </row>
    <row r="504" spans="1:6" x14ac:dyDescent="0.35">
      <c r="A504" s="37"/>
      <c r="B504" s="38"/>
      <c r="C504" s="36"/>
      <c r="D504" s="35"/>
      <c r="E504" s="36"/>
      <c r="F504" s="31">
        <f t="shared" si="0"/>
        <v>0</v>
      </c>
    </row>
    <row r="505" spans="1:6" x14ac:dyDescent="0.35">
      <c r="A505" s="37"/>
      <c r="B505" s="38"/>
      <c r="C505" s="36"/>
      <c r="D505" s="35"/>
      <c r="E505" s="36"/>
      <c r="F505" s="31">
        <f t="shared" si="0"/>
        <v>0</v>
      </c>
    </row>
    <row r="506" spans="1:6" x14ac:dyDescent="0.35">
      <c r="A506" s="37"/>
      <c r="B506" s="38"/>
      <c r="C506" s="36"/>
      <c r="D506" s="35"/>
      <c r="E506" s="36"/>
      <c r="F506" s="31">
        <f t="shared" si="0"/>
        <v>0</v>
      </c>
    </row>
    <row r="507" spans="1:6" x14ac:dyDescent="0.35">
      <c r="A507" s="37"/>
      <c r="B507" s="38"/>
      <c r="C507" s="36"/>
      <c r="D507" s="35"/>
      <c r="E507" s="36"/>
      <c r="F507" s="31">
        <f t="shared" si="0"/>
        <v>0</v>
      </c>
    </row>
    <row r="508" spans="1:6" x14ac:dyDescent="0.35">
      <c r="A508" s="37"/>
      <c r="B508" s="38"/>
      <c r="C508" s="36"/>
      <c r="D508" s="35"/>
      <c r="E508" s="36"/>
      <c r="F508" s="31">
        <f t="shared" si="0"/>
        <v>0</v>
      </c>
    </row>
    <row r="509" spans="1:6" x14ac:dyDescent="0.35">
      <c r="A509" s="37"/>
      <c r="B509" s="38"/>
      <c r="C509" s="36"/>
      <c r="D509" s="35"/>
      <c r="E509" s="36"/>
      <c r="F509" s="31">
        <f t="shared" si="0"/>
        <v>0</v>
      </c>
    </row>
    <row r="510" spans="1:6" x14ac:dyDescent="0.35">
      <c r="A510" s="37"/>
      <c r="B510" s="38"/>
      <c r="C510" s="36"/>
      <c r="D510" s="35"/>
      <c r="E510" s="36"/>
      <c r="F510" s="31">
        <f t="shared" si="0"/>
        <v>0</v>
      </c>
    </row>
    <row r="511" spans="1:6" x14ac:dyDescent="0.35">
      <c r="A511" s="37"/>
      <c r="B511" s="38"/>
      <c r="C511" s="36"/>
      <c r="D511" s="35"/>
      <c r="E511" s="36"/>
      <c r="F511" s="31">
        <f t="shared" si="0"/>
        <v>0</v>
      </c>
    </row>
    <row r="512" spans="1:6" x14ac:dyDescent="0.35">
      <c r="A512" s="37"/>
      <c r="B512" s="38"/>
      <c r="C512" s="36"/>
      <c r="D512" s="35"/>
      <c r="E512" s="36"/>
      <c r="F512" s="31">
        <f t="shared" si="0"/>
        <v>0</v>
      </c>
    </row>
    <row r="513" spans="1:6" x14ac:dyDescent="0.35">
      <c r="A513" s="37"/>
      <c r="B513" s="38"/>
      <c r="C513" s="36"/>
      <c r="D513" s="35"/>
      <c r="E513" s="36"/>
      <c r="F513" s="31">
        <f t="shared" si="0"/>
        <v>0</v>
      </c>
    </row>
    <row r="514" spans="1:6" x14ac:dyDescent="0.35">
      <c r="A514" s="37"/>
      <c r="B514" s="38"/>
      <c r="C514" s="36"/>
      <c r="D514" s="35"/>
      <c r="E514" s="36"/>
      <c r="F514" s="31">
        <f t="shared" si="0"/>
        <v>0</v>
      </c>
    </row>
    <row r="515" spans="1:6" x14ac:dyDescent="0.35">
      <c r="A515" s="37"/>
      <c r="B515" s="38"/>
      <c r="C515" s="36"/>
      <c r="D515" s="35"/>
      <c r="E515" s="36"/>
      <c r="F515" s="31">
        <f t="shared" ref="F515:F578" si="1">VALUE(A515)</f>
        <v>0</v>
      </c>
    </row>
    <row r="516" spans="1:6" x14ac:dyDescent="0.35">
      <c r="A516" s="37"/>
      <c r="B516" s="38"/>
      <c r="C516" s="36"/>
      <c r="D516" s="35"/>
      <c r="E516" s="36"/>
      <c r="F516" s="31">
        <f t="shared" si="1"/>
        <v>0</v>
      </c>
    </row>
    <row r="517" spans="1:6" x14ac:dyDescent="0.35">
      <c r="A517" s="37"/>
      <c r="B517" s="38"/>
      <c r="C517" s="36"/>
      <c r="D517" s="35"/>
      <c r="E517" s="36"/>
      <c r="F517" s="31">
        <f t="shared" si="1"/>
        <v>0</v>
      </c>
    </row>
    <row r="518" spans="1:6" x14ac:dyDescent="0.35">
      <c r="A518" s="37"/>
      <c r="B518" s="38"/>
      <c r="C518" s="36"/>
      <c r="D518" s="35"/>
      <c r="E518" s="36"/>
      <c r="F518" s="31">
        <f t="shared" si="1"/>
        <v>0</v>
      </c>
    </row>
    <row r="519" spans="1:6" x14ac:dyDescent="0.35">
      <c r="A519" s="37"/>
      <c r="B519" s="38"/>
      <c r="C519" s="36"/>
      <c r="D519" s="35"/>
      <c r="E519" s="36"/>
      <c r="F519" s="31">
        <f t="shared" si="1"/>
        <v>0</v>
      </c>
    </row>
    <row r="520" spans="1:6" x14ac:dyDescent="0.35">
      <c r="A520" s="37"/>
      <c r="B520" s="38"/>
      <c r="C520" s="36"/>
      <c r="D520" s="35"/>
      <c r="E520" s="36"/>
      <c r="F520" s="31">
        <f t="shared" si="1"/>
        <v>0</v>
      </c>
    </row>
    <row r="521" spans="1:6" x14ac:dyDescent="0.35">
      <c r="A521" s="37"/>
      <c r="B521" s="38"/>
      <c r="C521" s="36"/>
      <c r="D521" s="35"/>
      <c r="E521" s="36"/>
      <c r="F521" s="31">
        <f t="shared" si="1"/>
        <v>0</v>
      </c>
    </row>
    <row r="522" spans="1:6" x14ac:dyDescent="0.35">
      <c r="A522" s="37"/>
      <c r="B522" s="38"/>
      <c r="C522" s="36"/>
      <c r="D522" s="35"/>
      <c r="E522" s="36"/>
      <c r="F522" s="31">
        <f t="shared" si="1"/>
        <v>0</v>
      </c>
    </row>
    <row r="523" spans="1:6" x14ac:dyDescent="0.35">
      <c r="A523" s="37"/>
      <c r="B523" s="38"/>
      <c r="C523" s="36"/>
      <c r="D523" s="35"/>
      <c r="E523" s="36"/>
      <c r="F523" s="31">
        <f t="shared" si="1"/>
        <v>0</v>
      </c>
    </row>
    <row r="524" spans="1:6" x14ac:dyDescent="0.35">
      <c r="A524" s="37"/>
      <c r="B524" s="38"/>
      <c r="C524" s="36"/>
      <c r="D524" s="35"/>
      <c r="E524" s="36"/>
      <c r="F524" s="31">
        <f t="shared" si="1"/>
        <v>0</v>
      </c>
    </row>
    <row r="525" spans="1:6" x14ac:dyDescent="0.35">
      <c r="A525" s="37"/>
      <c r="B525" s="38"/>
      <c r="C525" s="36"/>
      <c r="D525" s="35"/>
      <c r="E525" s="36"/>
      <c r="F525" s="31">
        <f t="shared" si="1"/>
        <v>0</v>
      </c>
    </row>
    <row r="526" spans="1:6" x14ac:dyDescent="0.35">
      <c r="A526" s="37"/>
      <c r="B526" s="38"/>
      <c r="C526" s="36"/>
      <c r="D526" s="35"/>
      <c r="E526" s="36"/>
      <c r="F526" s="31">
        <f t="shared" si="1"/>
        <v>0</v>
      </c>
    </row>
    <row r="527" spans="1:6" x14ac:dyDescent="0.35">
      <c r="A527" s="37"/>
      <c r="B527" s="38"/>
      <c r="C527" s="36"/>
      <c r="D527" s="35"/>
      <c r="E527" s="36"/>
      <c r="F527" s="31">
        <f t="shared" si="1"/>
        <v>0</v>
      </c>
    </row>
    <row r="528" spans="1:6" x14ac:dyDescent="0.35">
      <c r="A528" s="37"/>
      <c r="B528" s="38"/>
      <c r="C528" s="36"/>
      <c r="D528" s="35"/>
      <c r="E528" s="36"/>
      <c r="F528" s="31">
        <f t="shared" si="1"/>
        <v>0</v>
      </c>
    </row>
    <row r="529" spans="1:6" x14ac:dyDescent="0.35">
      <c r="A529" s="37"/>
      <c r="B529" s="38"/>
      <c r="C529" s="36"/>
      <c r="D529" s="35"/>
      <c r="E529" s="36"/>
      <c r="F529" s="31">
        <f t="shared" si="1"/>
        <v>0</v>
      </c>
    </row>
    <row r="530" spans="1:6" x14ac:dyDescent="0.35">
      <c r="A530" s="37"/>
      <c r="B530" s="38"/>
      <c r="C530" s="36"/>
      <c r="D530" s="35"/>
      <c r="E530" s="36"/>
      <c r="F530" s="31">
        <f t="shared" si="1"/>
        <v>0</v>
      </c>
    </row>
    <row r="531" spans="1:6" x14ac:dyDescent="0.35">
      <c r="A531" s="37"/>
      <c r="B531" s="38"/>
      <c r="C531" s="36"/>
      <c r="D531" s="35"/>
      <c r="E531" s="36"/>
      <c r="F531" s="31">
        <f t="shared" si="1"/>
        <v>0</v>
      </c>
    </row>
    <row r="532" spans="1:6" x14ac:dyDescent="0.35">
      <c r="A532" s="37"/>
      <c r="B532" s="38"/>
      <c r="C532" s="36"/>
      <c r="D532" s="35"/>
      <c r="E532" s="36"/>
      <c r="F532" s="31">
        <f t="shared" si="1"/>
        <v>0</v>
      </c>
    </row>
    <row r="533" spans="1:6" x14ac:dyDescent="0.35">
      <c r="A533" s="37"/>
      <c r="B533" s="38"/>
      <c r="C533" s="36"/>
      <c r="D533" s="35"/>
      <c r="E533" s="36"/>
      <c r="F533" s="31">
        <f t="shared" si="1"/>
        <v>0</v>
      </c>
    </row>
    <row r="534" spans="1:6" x14ac:dyDescent="0.35">
      <c r="A534" s="37"/>
      <c r="B534" s="38"/>
      <c r="C534" s="36"/>
      <c r="D534" s="35"/>
      <c r="E534" s="36"/>
      <c r="F534" s="31">
        <f t="shared" si="1"/>
        <v>0</v>
      </c>
    </row>
    <row r="535" spans="1:6" x14ac:dyDescent="0.35">
      <c r="A535" s="37"/>
      <c r="B535" s="38"/>
      <c r="C535" s="36"/>
      <c r="D535" s="35"/>
      <c r="E535" s="36"/>
      <c r="F535" s="31">
        <f t="shared" si="1"/>
        <v>0</v>
      </c>
    </row>
    <row r="536" spans="1:6" x14ac:dyDescent="0.35">
      <c r="A536" s="37"/>
      <c r="B536" s="38"/>
      <c r="C536" s="36"/>
      <c r="D536" s="35"/>
      <c r="E536" s="36"/>
      <c r="F536" s="31">
        <f t="shared" si="1"/>
        <v>0</v>
      </c>
    </row>
    <row r="537" spans="1:6" x14ac:dyDescent="0.35">
      <c r="A537" s="37"/>
      <c r="B537" s="38"/>
      <c r="C537" s="36"/>
      <c r="D537" s="35"/>
      <c r="E537" s="36"/>
      <c r="F537" s="31">
        <f t="shared" si="1"/>
        <v>0</v>
      </c>
    </row>
    <row r="538" spans="1:6" x14ac:dyDescent="0.35">
      <c r="A538" s="37"/>
      <c r="B538" s="38"/>
      <c r="C538" s="36"/>
      <c r="D538" s="35"/>
      <c r="E538" s="36"/>
      <c r="F538" s="31">
        <f t="shared" si="1"/>
        <v>0</v>
      </c>
    </row>
    <row r="539" spans="1:6" x14ac:dyDescent="0.35">
      <c r="A539" s="37"/>
      <c r="B539" s="38"/>
      <c r="C539" s="36"/>
      <c r="D539" s="35"/>
      <c r="E539" s="36"/>
      <c r="F539" s="31">
        <f t="shared" si="1"/>
        <v>0</v>
      </c>
    </row>
    <row r="540" spans="1:6" x14ac:dyDescent="0.35">
      <c r="A540" s="37"/>
      <c r="B540" s="38"/>
      <c r="C540" s="36"/>
      <c r="D540" s="35"/>
      <c r="E540" s="36"/>
      <c r="F540" s="31">
        <f t="shared" si="1"/>
        <v>0</v>
      </c>
    </row>
    <row r="541" spans="1:6" x14ac:dyDescent="0.35">
      <c r="A541" s="37"/>
      <c r="B541" s="38"/>
      <c r="C541" s="36"/>
      <c r="D541" s="35"/>
      <c r="E541" s="36"/>
      <c r="F541" s="31">
        <f t="shared" si="1"/>
        <v>0</v>
      </c>
    </row>
    <row r="542" spans="1:6" x14ac:dyDescent="0.35">
      <c r="A542" s="37"/>
      <c r="B542" s="38"/>
      <c r="C542" s="36"/>
      <c r="D542" s="35"/>
      <c r="E542" s="36"/>
      <c r="F542" s="31">
        <f t="shared" si="1"/>
        <v>0</v>
      </c>
    </row>
    <row r="543" spans="1:6" x14ac:dyDescent="0.35">
      <c r="A543" s="37"/>
      <c r="B543" s="38"/>
      <c r="C543" s="36"/>
      <c r="D543" s="35"/>
      <c r="E543" s="36"/>
      <c r="F543" s="31">
        <f t="shared" si="1"/>
        <v>0</v>
      </c>
    </row>
    <row r="544" spans="1:6" x14ac:dyDescent="0.35">
      <c r="A544" s="37"/>
      <c r="B544" s="38"/>
      <c r="C544" s="36"/>
      <c r="D544" s="35"/>
      <c r="E544" s="36"/>
      <c r="F544" s="31">
        <f t="shared" si="1"/>
        <v>0</v>
      </c>
    </row>
    <row r="545" spans="1:6" x14ac:dyDescent="0.35">
      <c r="A545" s="37"/>
      <c r="B545" s="38"/>
      <c r="C545" s="36"/>
      <c r="D545" s="35"/>
      <c r="E545" s="36"/>
      <c r="F545" s="31">
        <f t="shared" si="1"/>
        <v>0</v>
      </c>
    </row>
    <row r="546" spans="1:6" x14ac:dyDescent="0.35">
      <c r="A546" s="37"/>
      <c r="B546" s="38"/>
      <c r="C546" s="36"/>
      <c r="D546" s="35"/>
      <c r="E546" s="36"/>
      <c r="F546" s="31">
        <f t="shared" si="1"/>
        <v>0</v>
      </c>
    </row>
    <row r="547" spans="1:6" x14ac:dyDescent="0.35">
      <c r="A547" s="37"/>
      <c r="B547" s="38"/>
      <c r="C547" s="36"/>
      <c r="D547" s="35"/>
      <c r="E547" s="36"/>
      <c r="F547" s="31">
        <f t="shared" si="1"/>
        <v>0</v>
      </c>
    </row>
    <row r="548" spans="1:6" x14ac:dyDescent="0.35">
      <c r="A548" s="37"/>
      <c r="B548" s="38"/>
      <c r="C548" s="36"/>
      <c r="D548" s="35"/>
      <c r="E548" s="36"/>
      <c r="F548" s="31">
        <f t="shared" si="1"/>
        <v>0</v>
      </c>
    </row>
    <row r="549" spans="1:6" x14ac:dyDescent="0.35">
      <c r="A549" s="37"/>
      <c r="B549" s="38"/>
      <c r="C549" s="36"/>
      <c r="D549" s="35"/>
      <c r="E549" s="36"/>
      <c r="F549" s="31">
        <f t="shared" si="1"/>
        <v>0</v>
      </c>
    </row>
    <row r="550" spans="1:6" x14ac:dyDescent="0.35">
      <c r="A550" s="37"/>
      <c r="B550" s="38"/>
      <c r="C550" s="36"/>
      <c r="D550" s="35"/>
      <c r="E550" s="36"/>
      <c r="F550" s="31">
        <f t="shared" si="1"/>
        <v>0</v>
      </c>
    </row>
    <row r="551" spans="1:6" x14ac:dyDescent="0.35">
      <c r="A551" s="37"/>
      <c r="B551" s="38"/>
      <c r="C551" s="36"/>
      <c r="D551" s="35"/>
      <c r="E551" s="36"/>
      <c r="F551" s="31">
        <f t="shared" si="1"/>
        <v>0</v>
      </c>
    </row>
    <row r="552" spans="1:6" x14ac:dyDescent="0.35">
      <c r="A552" s="37"/>
      <c r="B552" s="38"/>
      <c r="C552" s="36"/>
      <c r="D552" s="35"/>
      <c r="E552" s="36"/>
      <c r="F552" s="31">
        <f t="shared" si="1"/>
        <v>0</v>
      </c>
    </row>
    <row r="553" spans="1:6" x14ac:dyDescent="0.35">
      <c r="A553" s="37"/>
      <c r="B553" s="38"/>
      <c r="C553" s="36"/>
      <c r="D553" s="35"/>
      <c r="E553" s="36"/>
      <c r="F553" s="31">
        <f t="shared" si="1"/>
        <v>0</v>
      </c>
    </row>
    <row r="554" spans="1:6" x14ac:dyDescent="0.35">
      <c r="A554" s="37"/>
      <c r="B554" s="38"/>
      <c r="C554" s="36"/>
      <c r="D554" s="35"/>
      <c r="E554" s="36"/>
      <c r="F554" s="31">
        <f t="shared" si="1"/>
        <v>0</v>
      </c>
    </row>
    <row r="555" spans="1:6" x14ac:dyDescent="0.35">
      <c r="A555" s="37"/>
      <c r="B555" s="38"/>
      <c r="C555" s="36"/>
      <c r="D555" s="35"/>
      <c r="E555" s="36"/>
      <c r="F555" s="31">
        <f t="shared" si="1"/>
        <v>0</v>
      </c>
    </row>
    <row r="556" spans="1:6" x14ac:dyDescent="0.35">
      <c r="A556" s="37"/>
      <c r="B556" s="38"/>
      <c r="C556" s="36"/>
      <c r="D556" s="35"/>
      <c r="E556" s="36"/>
      <c r="F556" s="31">
        <f t="shared" si="1"/>
        <v>0</v>
      </c>
    </row>
    <row r="557" spans="1:6" x14ac:dyDescent="0.35">
      <c r="A557" s="37"/>
      <c r="B557" s="38"/>
      <c r="C557" s="36"/>
      <c r="D557" s="35"/>
      <c r="E557" s="36"/>
      <c r="F557" s="31">
        <f t="shared" si="1"/>
        <v>0</v>
      </c>
    </row>
    <row r="558" spans="1:6" x14ac:dyDescent="0.35">
      <c r="A558" s="37"/>
      <c r="B558" s="38"/>
      <c r="C558" s="36"/>
      <c r="D558" s="35"/>
      <c r="E558" s="36"/>
      <c r="F558" s="31">
        <f t="shared" si="1"/>
        <v>0</v>
      </c>
    </row>
    <row r="559" spans="1:6" x14ac:dyDescent="0.35">
      <c r="A559" s="37"/>
      <c r="B559" s="38"/>
      <c r="C559" s="36"/>
      <c r="D559" s="35"/>
      <c r="E559" s="36"/>
      <c r="F559" s="31">
        <f t="shared" si="1"/>
        <v>0</v>
      </c>
    </row>
    <row r="560" spans="1:6" x14ac:dyDescent="0.35">
      <c r="A560" s="37"/>
      <c r="B560" s="38"/>
      <c r="C560" s="36"/>
      <c r="D560" s="35"/>
      <c r="E560" s="36"/>
      <c r="F560" s="31">
        <f t="shared" si="1"/>
        <v>0</v>
      </c>
    </row>
    <row r="561" spans="1:6" x14ac:dyDescent="0.35">
      <c r="A561" s="37"/>
      <c r="B561" s="38"/>
      <c r="C561" s="36"/>
      <c r="D561" s="35"/>
      <c r="E561" s="36"/>
      <c r="F561" s="31">
        <f t="shared" si="1"/>
        <v>0</v>
      </c>
    </row>
    <row r="562" spans="1:6" x14ac:dyDescent="0.35">
      <c r="A562" s="37"/>
      <c r="B562" s="38"/>
      <c r="C562" s="36"/>
      <c r="D562" s="35"/>
      <c r="E562" s="36"/>
      <c r="F562" s="31">
        <f t="shared" si="1"/>
        <v>0</v>
      </c>
    </row>
    <row r="563" spans="1:6" x14ac:dyDescent="0.35">
      <c r="A563" s="37"/>
      <c r="B563" s="38"/>
      <c r="C563" s="36"/>
      <c r="D563" s="35"/>
      <c r="E563" s="36"/>
      <c r="F563" s="31">
        <f t="shared" si="1"/>
        <v>0</v>
      </c>
    </row>
    <row r="564" spans="1:6" x14ac:dyDescent="0.35">
      <c r="A564" s="37"/>
      <c r="B564" s="38"/>
      <c r="C564" s="36"/>
      <c r="D564" s="35"/>
      <c r="E564" s="36"/>
      <c r="F564" s="31">
        <f t="shared" si="1"/>
        <v>0</v>
      </c>
    </row>
    <row r="565" spans="1:6" x14ac:dyDescent="0.35">
      <c r="A565" s="37"/>
      <c r="B565" s="38"/>
      <c r="C565" s="36"/>
      <c r="D565" s="35"/>
      <c r="E565" s="36"/>
      <c r="F565" s="31">
        <f t="shared" si="1"/>
        <v>0</v>
      </c>
    </row>
    <row r="566" spans="1:6" x14ac:dyDescent="0.35">
      <c r="A566" s="37"/>
      <c r="B566" s="38"/>
      <c r="C566" s="36"/>
      <c r="D566" s="35"/>
      <c r="E566" s="36"/>
      <c r="F566" s="31">
        <f t="shared" si="1"/>
        <v>0</v>
      </c>
    </row>
    <row r="567" spans="1:6" x14ac:dyDescent="0.35">
      <c r="A567" s="37"/>
      <c r="B567" s="38"/>
      <c r="C567" s="36"/>
      <c r="D567" s="35"/>
      <c r="E567" s="36"/>
      <c r="F567" s="31">
        <f t="shared" si="1"/>
        <v>0</v>
      </c>
    </row>
    <row r="568" spans="1:6" x14ac:dyDescent="0.35">
      <c r="A568" s="37"/>
      <c r="B568" s="38"/>
      <c r="C568" s="36"/>
      <c r="D568" s="35"/>
      <c r="E568" s="36"/>
      <c r="F568" s="31">
        <f t="shared" si="1"/>
        <v>0</v>
      </c>
    </row>
    <row r="569" spans="1:6" x14ac:dyDescent="0.35">
      <c r="A569" s="37"/>
      <c r="B569" s="38"/>
      <c r="C569" s="36"/>
      <c r="D569" s="35"/>
      <c r="E569" s="36"/>
      <c r="F569" s="31">
        <f t="shared" si="1"/>
        <v>0</v>
      </c>
    </row>
    <row r="570" spans="1:6" x14ac:dyDescent="0.35">
      <c r="A570" s="37"/>
      <c r="B570" s="38"/>
      <c r="C570" s="36"/>
      <c r="D570" s="35"/>
      <c r="E570" s="36"/>
      <c r="F570" s="31">
        <f t="shared" si="1"/>
        <v>0</v>
      </c>
    </row>
    <row r="571" spans="1:6" x14ac:dyDescent="0.35">
      <c r="A571" s="37"/>
      <c r="B571" s="38"/>
      <c r="C571" s="36"/>
      <c r="D571" s="35"/>
      <c r="E571" s="36"/>
      <c r="F571" s="31">
        <f t="shared" si="1"/>
        <v>0</v>
      </c>
    </row>
    <row r="572" spans="1:6" x14ac:dyDescent="0.35">
      <c r="A572" s="37"/>
      <c r="B572" s="38"/>
      <c r="C572" s="36"/>
      <c r="D572" s="35"/>
      <c r="E572" s="36"/>
      <c r="F572" s="31">
        <f t="shared" si="1"/>
        <v>0</v>
      </c>
    </row>
    <row r="573" spans="1:6" x14ac:dyDescent="0.35">
      <c r="A573" s="37"/>
      <c r="B573" s="38"/>
      <c r="C573" s="36"/>
      <c r="D573" s="35"/>
      <c r="E573" s="36"/>
      <c r="F573" s="31">
        <f t="shared" si="1"/>
        <v>0</v>
      </c>
    </row>
    <row r="574" spans="1:6" x14ac:dyDescent="0.35">
      <c r="A574" s="37"/>
      <c r="B574" s="38"/>
      <c r="C574" s="36"/>
      <c r="D574" s="35"/>
      <c r="E574" s="36"/>
      <c r="F574" s="31">
        <f t="shared" si="1"/>
        <v>0</v>
      </c>
    </row>
    <row r="575" spans="1:6" x14ac:dyDescent="0.35">
      <c r="A575" s="37"/>
      <c r="B575" s="38"/>
      <c r="C575" s="36"/>
      <c r="D575" s="35"/>
      <c r="E575" s="36"/>
      <c r="F575" s="31">
        <f t="shared" si="1"/>
        <v>0</v>
      </c>
    </row>
    <row r="576" spans="1:6" x14ac:dyDescent="0.35">
      <c r="A576" s="37"/>
      <c r="B576" s="38"/>
      <c r="C576" s="36"/>
      <c r="D576" s="35"/>
      <c r="E576" s="36"/>
      <c r="F576" s="31">
        <f t="shared" si="1"/>
        <v>0</v>
      </c>
    </row>
    <row r="577" spans="1:6" x14ac:dyDescent="0.35">
      <c r="A577" s="37"/>
      <c r="B577" s="38"/>
      <c r="C577" s="36"/>
      <c r="D577" s="35"/>
      <c r="E577" s="36"/>
      <c r="F577" s="31">
        <f t="shared" si="1"/>
        <v>0</v>
      </c>
    </row>
    <row r="578" spans="1:6" x14ac:dyDescent="0.35">
      <c r="A578" s="37"/>
      <c r="B578" s="38"/>
      <c r="C578" s="36"/>
      <c r="D578" s="35"/>
      <c r="E578" s="36"/>
      <c r="F578" s="31">
        <f t="shared" si="1"/>
        <v>0</v>
      </c>
    </row>
    <row r="579" spans="1:6" x14ac:dyDescent="0.35">
      <c r="A579" s="37"/>
      <c r="B579" s="38"/>
      <c r="C579" s="36"/>
      <c r="D579" s="35"/>
      <c r="E579" s="36"/>
      <c r="F579" s="31">
        <f t="shared" ref="F579:F642" si="2">VALUE(A579)</f>
        <v>0</v>
      </c>
    </row>
    <row r="580" spans="1:6" x14ac:dyDescent="0.35">
      <c r="A580" s="37"/>
      <c r="B580" s="38"/>
      <c r="C580" s="36"/>
      <c r="D580" s="35"/>
      <c r="E580" s="36"/>
      <c r="F580" s="31">
        <f t="shared" si="2"/>
        <v>0</v>
      </c>
    </row>
    <row r="581" spans="1:6" x14ac:dyDescent="0.35">
      <c r="A581" s="37"/>
      <c r="B581" s="38"/>
      <c r="C581" s="36"/>
      <c r="D581" s="35"/>
      <c r="E581" s="36"/>
      <c r="F581" s="31">
        <f t="shared" si="2"/>
        <v>0</v>
      </c>
    </row>
    <row r="582" spans="1:6" x14ac:dyDescent="0.35">
      <c r="A582" s="37"/>
      <c r="B582" s="38"/>
      <c r="C582" s="36"/>
      <c r="D582" s="35"/>
      <c r="E582" s="36"/>
      <c r="F582" s="31">
        <f t="shared" si="2"/>
        <v>0</v>
      </c>
    </row>
    <row r="583" spans="1:6" x14ac:dyDescent="0.35">
      <c r="A583" s="37"/>
      <c r="B583" s="38"/>
      <c r="C583" s="36"/>
      <c r="D583" s="35"/>
      <c r="E583" s="36"/>
      <c r="F583" s="31">
        <f t="shared" si="2"/>
        <v>0</v>
      </c>
    </row>
    <row r="584" spans="1:6" x14ac:dyDescent="0.35">
      <c r="A584" s="37"/>
      <c r="B584" s="38"/>
      <c r="C584" s="36"/>
      <c r="D584" s="35"/>
      <c r="E584" s="36"/>
      <c r="F584" s="31">
        <f t="shared" si="2"/>
        <v>0</v>
      </c>
    </row>
    <row r="585" spans="1:6" x14ac:dyDescent="0.35">
      <c r="A585" s="37"/>
      <c r="B585" s="38"/>
      <c r="C585" s="36"/>
      <c r="D585" s="35"/>
      <c r="E585" s="36"/>
      <c r="F585" s="31">
        <f t="shared" si="2"/>
        <v>0</v>
      </c>
    </row>
    <row r="586" spans="1:6" x14ac:dyDescent="0.35">
      <c r="A586" s="37"/>
      <c r="B586" s="38"/>
      <c r="C586" s="36"/>
      <c r="D586" s="35"/>
      <c r="E586" s="36"/>
      <c r="F586" s="31">
        <f t="shared" si="2"/>
        <v>0</v>
      </c>
    </row>
    <row r="587" spans="1:6" x14ac:dyDescent="0.35">
      <c r="A587" s="37"/>
      <c r="B587" s="38"/>
      <c r="C587" s="36"/>
      <c r="D587" s="35"/>
      <c r="E587" s="36"/>
      <c r="F587" s="31">
        <f t="shared" si="2"/>
        <v>0</v>
      </c>
    </row>
    <row r="588" spans="1:6" x14ac:dyDescent="0.35">
      <c r="A588" s="37"/>
      <c r="B588" s="38"/>
      <c r="C588" s="36"/>
      <c r="D588" s="35"/>
      <c r="E588" s="36"/>
      <c r="F588" s="31">
        <f t="shared" si="2"/>
        <v>0</v>
      </c>
    </row>
    <row r="589" spans="1:6" x14ac:dyDescent="0.35">
      <c r="A589" s="37"/>
      <c r="B589" s="38"/>
      <c r="C589" s="36"/>
      <c r="D589" s="35"/>
      <c r="E589" s="36"/>
      <c r="F589" s="31">
        <f t="shared" si="2"/>
        <v>0</v>
      </c>
    </row>
    <row r="590" spans="1:6" x14ac:dyDescent="0.35">
      <c r="A590" s="37"/>
      <c r="B590" s="38"/>
      <c r="C590" s="36"/>
      <c r="D590" s="35"/>
      <c r="E590" s="36"/>
      <c r="F590" s="31">
        <f t="shared" si="2"/>
        <v>0</v>
      </c>
    </row>
    <row r="591" spans="1:6" x14ac:dyDescent="0.35">
      <c r="A591" s="37"/>
      <c r="B591" s="38"/>
      <c r="C591" s="36"/>
      <c r="D591" s="35"/>
      <c r="E591" s="36"/>
      <c r="F591" s="31">
        <f t="shared" si="2"/>
        <v>0</v>
      </c>
    </row>
    <row r="592" spans="1:6" x14ac:dyDescent="0.35">
      <c r="A592" s="37"/>
      <c r="B592" s="38"/>
      <c r="C592" s="36"/>
      <c r="D592" s="35"/>
      <c r="E592" s="36"/>
      <c r="F592" s="31">
        <f t="shared" si="2"/>
        <v>0</v>
      </c>
    </row>
    <row r="593" spans="1:6" x14ac:dyDescent="0.35">
      <c r="A593" s="37"/>
      <c r="B593" s="38"/>
      <c r="C593" s="36"/>
      <c r="D593" s="35"/>
      <c r="E593" s="36"/>
      <c r="F593" s="31">
        <f t="shared" si="2"/>
        <v>0</v>
      </c>
    </row>
    <row r="594" spans="1:6" x14ac:dyDescent="0.35">
      <c r="A594" s="37"/>
      <c r="B594" s="38"/>
      <c r="C594" s="36"/>
      <c r="D594" s="35"/>
      <c r="E594" s="36"/>
      <c r="F594" s="31">
        <f t="shared" si="2"/>
        <v>0</v>
      </c>
    </row>
    <row r="595" spans="1:6" x14ac:dyDescent="0.35">
      <c r="A595" s="37"/>
      <c r="B595" s="38"/>
      <c r="C595" s="36"/>
      <c r="D595" s="35"/>
      <c r="E595" s="36"/>
      <c r="F595" s="31">
        <f t="shared" si="2"/>
        <v>0</v>
      </c>
    </row>
    <row r="596" spans="1:6" x14ac:dyDescent="0.35">
      <c r="A596" s="37"/>
      <c r="B596" s="38"/>
      <c r="C596" s="36"/>
      <c r="D596" s="35"/>
      <c r="E596" s="36"/>
      <c r="F596" s="31">
        <f t="shared" si="2"/>
        <v>0</v>
      </c>
    </row>
    <row r="597" spans="1:6" x14ac:dyDescent="0.35">
      <c r="A597" s="37"/>
      <c r="B597" s="38"/>
      <c r="C597" s="36"/>
      <c r="D597" s="35"/>
      <c r="E597" s="36"/>
      <c r="F597" s="31">
        <f t="shared" si="2"/>
        <v>0</v>
      </c>
    </row>
    <row r="598" spans="1:6" x14ac:dyDescent="0.35">
      <c r="A598" s="37"/>
      <c r="B598" s="38"/>
      <c r="C598" s="36"/>
      <c r="D598" s="35"/>
      <c r="E598" s="36"/>
      <c r="F598" s="31">
        <f t="shared" si="2"/>
        <v>0</v>
      </c>
    </row>
    <row r="599" spans="1:6" x14ac:dyDescent="0.35">
      <c r="A599" s="37"/>
      <c r="B599" s="38"/>
      <c r="C599" s="36"/>
      <c r="D599" s="35"/>
      <c r="E599" s="36"/>
      <c r="F599" s="31">
        <f t="shared" si="2"/>
        <v>0</v>
      </c>
    </row>
    <row r="600" spans="1:6" x14ac:dyDescent="0.35">
      <c r="A600" s="37"/>
      <c r="B600" s="38"/>
      <c r="C600" s="36"/>
      <c r="D600" s="35"/>
      <c r="E600" s="36"/>
      <c r="F600" s="31">
        <f t="shared" si="2"/>
        <v>0</v>
      </c>
    </row>
    <row r="601" spans="1:6" x14ac:dyDescent="0.35">
      <c r="A601" s="37"/>
      <c r="B601" s="38"/>
      <c r="C601" s="36"/>
      <c r="D601" s="35"/>
      <c r="E601" s="36"/>
      <c r="F601" s="31">
        <f t="shared" si="2"/>
        <v>0</v>
      </c>
    </row>
    <row r="602" spans="1:6" x14ac:dyDescent="0.35">
      <c r="A602" s="37"/>
      <c r="B602" s="38"/>
      <c r="C602" s="36"/>
      <c r="D602" s="35"/>
      <c r="E602" s="36"/>
      <c r="F602" s="31">
        <f t="shared" si="2"/>
        <v>0</v>
      </c>
    </row>
    <row r="603" spans="1:6" x14ac:dyDescent="0.35">
      <c r="A603" s="37"/>
      <c r="B603" s="38"/>
      <c r="C603" s="36"/>
      <c r="D603" s="35"/>
      <c r="E603" s="36"/>
      <c r="F603" s="31">
        <f t="shared" si="2"/>
        <v>0</v>
      </c>
    </row>
    <row r="604" spans="1:6" x14ac:dyDescent="0.35">
      <c r="A604" s="37"/>
      <c r="B604" s="38"/>
      <c r="C604" s="36"/>
      <c r="D604" s="35"/>
      <c r="E604" s="36"/>
      <c r="F604" s="31">
        <f t="shared" si="2"/>
        <v>0</v>
      </c>
    </row>
    <row r="605" spans="1:6" x14ac:dyDescent="0.35">
      <c r="A605" s="37"/>
      <c r="B605" s="38"/>
      <c r="C605" s="36"/>
      <c r="D605" s="35"/>
      <c r="E605" s="36"/>
      <c r="F605" s="31">
        <f t="shared" si="2"/>
        <v>0</v>
      </c>
    </row>
    <row r="606" spans="1:6" x14ac:dyDescent="0.35">
      <c r="A606" s="37"/>
      <c r="B606" s="38"/>
      <c r="C606" s="36"/>
      <c r="D606" s="35"/>
      <c r="E606" s="36"/>
      <c r="F606" s="31">
        <f t="shared" si="2"/>
        <v>0</v>
      </c>
    </row>
    <row r="607" spans="1:6" x14ac:dyDescent="0.35">
      <c r="A607" s="37"/>
      <c r="B607" s="38"/>
      <c r="C607" s="36"/>
      <c r="D607" s="35"/>
      <c r="E607" s="36"/>
      <c r="F607" s="31">
        <f t="shared" si="2"/>
        <v>0</v>
      </c>
    </row>
    <row r="608" spans="1:6" x14ac:dyDescent="0.35">
      <c r="A608" s="37"/>
      <c r="B608" s="38"/>
      <c r="C608" s="36"/>
      <c r="D608" s="35"/>
      <c r="E608" s="36"/>
      <c r="F608" s="31">
        <f t="shared" si="2"/>
        <v>0</v>
      </c>
    </row>
    <row r="609" spans="1:6" x14ac:dyDescent="0.35">
      <c r="A609" s="37"/>
      <c r="B609" s="38"/>
      <c r="C609" s="36"/>
      <c r="D609" s="35"/>
      <c r="E609" s="36"/>
      <c r="F609" s="31">
        <f t="shared" si="2"/>
        <v>0</v>
      </c>
    </row>
    <row r="610" spans="1:6" x14ac:dyDescent="0.35">
      <c r="A610" s="37"/>
      <c r="B610" s="38"/>
      <c r="C610" s="36"/>
      <c r="D610" s="35"/>
      <c r="E610" s="36"/>
      <c r="F610" s="31">
        <f t="shared" si="2"/>
        <v>0</v>
      </c>
    </row>
    <row r="611" spans="1:6" x14ac:dyDescent="0.35">
      <c r="A611" s="37"/>
      <c r="B611" s="38"/>
      <c r="C611" s="36"/>
      <c r="D611" s="35"/>
      <c r="E611" s="36"/>
      <c r="F611" s="31">
        <f t="shared" si="2"/>
        <v>0</v>
      </c>
    </row>
    <row r="612" spans="1:6" x14ac:dyDescent="0.35">
      <c r="A612" s="37"/>
      <c r="B612" s="38"/>
      <c r="C612" s="36"/>
      <c r="D612" s="35"/>
      <c r="E612" s="36"/>
      <c r="F612" s="31">
        <f t="shared" si="2"/>
        <v>0</v>
      </c>
    </row>
    <row r="613" spans="1:6" x14ac:dyDescent="0.35">
      <c r="A613" s="37"/>
      <c r="B613" s="38"/>
      <c r="C613" s="36"/>
      <c r="D613" s="35"/>
      <c r="E613" s="36"/>
      <c r="F613" s="31">
        <f t="shared" si="2"/>
        <v>0</v>
      </c>
    </row>
    <row r="614" spans="1:6" x14ac:dyDescent="0.35">
      <c r="A614" s="37"/>
      <c r="B614" s="38"/>
      <c r="C614" s="36"/>
      <c r="D614" s="35"/>
      <c r="E614" s="36"/>
      <c r="F614" s="31">
        <f t="shared" si="2"/>
        <v>0</v>
      </c>
    </row>
    <row r="615" spans="1:6" x14ac:dyDescent="0.35">
      <c r="A615" s="37"/>
      <c r="B615" s="38"/>
      <c r="C615" s="36"/>
      <c r="D615" s="35"/>
      <c r="E615" s="36"/>
      <c r="F615" s="31">
        <f t="shared" si="2"/>
        <v>0</v>
      </c>
    </row>
    <row r="616" spans="1:6" x14ac:dyDescent="0.35">
      <c r="A616" s="37"/>
      <c r="B616" s="38"/>
      <c r="C616" s="36"/>
      <c r="D616" s="35"/>
      <c r="E616" s="36"/>
      <c r="F616" s="31">
        <f t="shared" si="2"/>
        <v>0</v>
      </c>
    </row>
    <row r="617" spans="1:6" x14ac:dyDescent="0.35">
      <c r="A617" s="37"/>
      <c r="B617" s="38"/>
      <c r="C617" s="36"/>
      <c r="D617" s="35"/>
      <c r="E617" s="36"/>
      <c r="F617" s="31">
        <f t="shared" si="2"/>
        <v>0</v>
      </c>
    </row>
    <row r="618" spans="1:6" x14ac:dyDescent="0.35">
      <c r="A618" s="37"/>
      <c r="B618" s="38"/>
      <c r="C618" s="36"/>
      <c r="D618" s="35"/>
      <c r="E618" s="36"/>
      <c r="F618" s="31">
        <f t="shared" si="2"/>
        <v>0</v>
      </c>
    </row>
    <row r="619" spans="1:6" x14ac:dyDescent="0.35">
      <c r="A619" s="37"/>
      <c r="B619" s="38"/>
      <c r="C619" s="36"/>
      <c r="D619" s="35"/>
      <c r="E619" s="36"/>
      <c r="F619" s="31">
        <f t="shared" si="2"/>
        <v>0</v>
      </c>
    </row>
    <row r="620" spans="1:6" x14ac:dyDescent="0.35">
      <c r="A620" s="37"/>
      <c r="B620" s="38"/>
      <c r="C620" s="36"/>
      <c r="D620" s="35"/>
      <c r="E620" s="36"/>
      <c r="F620" s="31">
        <f t="shared" si="2"/>
        <v>0</v>
      </c>
    </row>
    <row r="621" spans="1:6" x14ac:dyDescent="0.35">
      <c r="A621" s="37"/>
      <c r="B621" s="38"/>
      <c r="C621" s="36"/>
      <c r="D621" s="35"/>
      <c r="E621" s="36"/>
      <c r="F621" s="31">
        <f t="shared" si="2"/>
        <v>0</v>
      </c>
    </row>
    <row r="622" spans="1:6" x14ac:dyDescent="0.35">
      <c r="A622" s="37"/>
      <c r="B622" s="38"/>
      <c r="C622" s="36"/>
      <c r="D622" s="35"/>
      <c r="E622" s="36"/>
      <c r="F622" s="31">
        <f t="shared" si="2"/>
        <v>0</v>
      </c>
    </row>
    <row r="623" spans="1:6" x14ac:dyDescent="0.35">
      <c r="A623" s="37"/>
      <c r="B623" s="38"/>
      <c r="C623" s="36"/>
      <c r="D623" s="35"/>
      <c r="E623" s="36"/>
      <c r="F623" s="31">
        <f t="shared" si="2"/>
        <v>0</v>
      </c>
    </row>
    <row r="624" spans="1:6" x14ac:dyDescent="0.35">
      <c r="A624" s="37"/>
      <c r="B624" s="38"/>
      <c r="C624" s="36"/>
      <c r="D624" s="35"/>
      <c r="E624" s="36"/>
      <c r="F624" s="31">
        <f t="shared" si="2"/>
        <v>0</v>
      </c>
    </row>
    <row r="625" spans="1:6" x14ac:dyDescent="0.35">
      <c r="A625" s="37"/>
      <c r="B625" s="38"/>
      <c r="C625" s="36"/>
      <c r="D625" s="35"/>
      <c r="E625" s="36"/>
      <c r="F625" s="31">
        <f t="shared" si="2"/>
        <v>0</v>
      </c>
    </row>
    <row r="626" spans="1:6" x14ac:dyDescent="0.35">
      <c r="A626" s="37"/>
      <c r="B626" s="38"/>
      <c r="C626" s="36"/>
      <c r="D626" s="35"/>
      <c r="E626" s="36"/>
      <c r="F626" s="31">
        <f t="shared" si="2"/>
        <v>0</v>
      </c>
    </row>
    <row r="627" spans="1:6" x14ac:dyDescent="0.35">
      <c r="A627" s="37"/>
      <c r="B627" s="38"/>
      <c r="C627" s="36"/>
      <c r="D627" s="35"/>
      <c r="E627" s="36"/>
      <c r="F627" s="31">
        <f t="shared" si="2"/>
        <v>0</v>
      </c>
    </row>
    <row r="628" spans="1:6" x14ac:dyDescent="0.35">
      <c r="A628" s="37"/>
      <c r="B628" s="38"/>
      <c r="C628" s="36"/>
      <c r="D628" s="35"/>
      <c r="E628" s="36"/>
      <c r="F628" s="31">
        <f t="shared" si="2"/>
        <v>0</v>
      </c>
    </row>
    <row r="629" spans="1:6" x14ac:dyDescent="0.35">
      <c r="A629" s="37"/>
      <c r="B629" s="38"/>
      <c r="C629" s="36"/>
      <c r="D629" s="35"/>
      <c r="E629" s="36"/>
      <c r="F629" s="31">
        <f t="shared" si="2"/>
        <v>0</v>
      </c>
    </row>
    <row r="630" spans="1:6" x14ac:dyDescent="0.35">
      <c r="A630" s="37"/>
      <c r="B630" s="38"/>
      <c r="C630" s="36"/>
      <c r="D630" s="35"/>
      <c r="E630" s="36"/>
      <c r="F630" s="31">
        <f t="shared" si="2"/>
        <v>0</v>
      </c>
    </row>
    <row r="631" spans="1:6" x14ac:dyDescent="0.35">
      <c r="A631" s="37"/>
      <c r="B631" s="38"/>
      <c r="C631" s="36"/>
      <c r="D631" s="35"/>
      <c r="E631" s="36"/>
      <c r="F631" s="31">
        <f t="shared" si="2"/>
        <v>0</v>
      </c>
    </row>
    <row r="632" spans="1:6" x14ac:dyDescent="0.35">
      <c r="A632" s="37"/>
      <c r="B632" s="38"/>
      <c r="C632" s="36"/>
      <c r="D632" s="35"/>
      <c r="E632" s="36"/>
      <c r="F632" s="31">
        <f t="shared" si="2"/>
        <v>0</v>
      </c>
    </row>
    <row r="633" spans="1:6" x14ac:dyDescent="0.35">
      <c r="A633" s="37"/>
      <c r="B633" s="38"/>
      <c r="C633" s="36"/>
      <c r="D633" s="35"/>
      <c r="E633" s="36"/>
      <c r="F633" s="31">
        <f t="shared" si="2"/>
        <v>0</v>
      </c>
    </row>
    <row r="634" spans="1:6" x14ac:dyDescent="0.35">
      <c r="A634" s="37"/>
      <c r="B634" s="38"/>
      <c r="C634" s="36"/>
      <c r="D634" s="35"/>
      <c r="E634" s="36"/>
      <c r="F634" s="31">
        <f t="shared" si="2"/>
        <v>0</v>
      </c>
    </row>
    <row r="635" spans="1:6" x14ac:dyDescent="0.35">
      <c r="A635" s="37"/>
      <c r="B635" s="38"/>
      <c r="C635" s="36"/>
      <c r="D635" s="35"/>
      <c r="E635" s="36"/>
      <c r="F635" s="31">
        <f t="shared" si="2"/>
        <v>0</v>
      </c>
    </row>
    <row r="636" spans="1:6" x14ac:dyDescent="0.35">
      <c r="A636" s="37"/>
      <c r="B636" s="38"/>
      <c r="C636" s="36"/>
      <c r="D636" s="35"/>
      <c r="E636" s="36"/>
      <c r="F636" s="31">
        <f t="shared" si="2"/>
        <v>0</v>
      </c>
    </row>
    <row r="637" spans="1:6" x14ac:dyDescent="0.35">
      <c r="A637" s="37"/>
      <c r="B637" s="38"/>
      <c r="C637" s="36"/>
      <c r="D637" s="35"/>
      <c r="E637" s="36"/>
      <c r="F637" s="31">
        <f t="shared" si="2"/>
        <v>0</v>
      </c>
    </row>
    <row r="638" spans="1:6" x14ac:dyDescent="0.35">
      <c r="A638" s="37"/>
      <c r="B638" s="38"/>
      <c r="C638" s="36"/>
      <c r="D638" s="35"/>
      <c r="E638" s="36"/>
      <c r="F638" s="31">
        <f t="shared" si="2"/>
        <v>0</v>
      </c>
    </row>
    <row r="639" spans="1:6" x14ac:dyDescent="0.35">
      <c r="A639" s="37"/>
      <c r="B639" s="38"/>
      <c r="C639" s="36"/>
      <c r="D639" s="35"/>
      <c r="E639" s="36"/>
      <c r="F639" s="31">
        <f t="shared" si="2"/>
        <v>0</v>
      </c>
    </row>
    <row r="640" spans="1:6" x14ac:dyDescent="0.35">
      <c r="A640" s="37"/>
      <c r="B640" s="38"/>
      <c r="C640" s="36"/>
      <c r="D640" s="35"/>
      <c r="E640" s="36"/>
      <c r="F640" s="31">
        <f t="shared" si="2"/>
        <v>0</v>
      </c>
    </row>
    <row r="641" spans="1:6" x14ac:dyDescent="0.35">
      <c r="A641" s="37"/>
      <c r="B641" s="38"/>
      <c r="C641" s="36"/>
      <c r="D641" s="35"/>
      <c r="E641" s="36"/>
      <c r="F641" s="31">
        <f t="shared" si="2"/>
        <v>0</v>
      </c>
    </row>
    <row r="642" spans="1:6" x14ac:dyDescent="0.35">
      <c r="A642" s="37"/>
      <c r="B642" s="38"/>
      <c r="C642" s="36"/>
      <c r="D642" s="35"/>
      <c r="E642" s="36"/>
      <c r="F642" s="31">
        <f t="shared" si="2"/>
        <v>0</v>
      </c>
    </row>
    <row r="643" spans="1:6" x14ac:dyDescent="0.35">
      <c r="A643" s="37"/>
      <c r="B643" s="38"/>
      <c r="C643" s="36"/>
      <c r="D643" s="35"/>
      <c r="E643" s="36"/>
      <c r="F643" s="31">
        <f t="shared" ref="F643:F706" si="3">VALUE(A643)</f>
        <v>0</v>
      </c>
    </row>
    <row r="644" spans="1:6" x14ac:dyDescent="0.35">
      <c r="A644" s="37"/>
      <c r="B644" s="38"/>
      <c r="C644" s="36"/>
      <c r="D644" s="35"/>
      <c r="E644" s="36"/>
      <c r="F644" s="31">
        <f t="shared" si="3"/>
        <v>0</v>
      </c>
    </row>
    <row r="645" spans="1:6" x14ac:dyDescent="0.35">
      <c r="A645" s="37"/>
      <c r="B645" s="38"/>
      <c r="C645" s="36"/>
      <c r="D645" s="35"/>
      <c r="E645" s="36"/>
      <c r="F645" s="31">
        <f t="shared" si="3"/>
        <v>0</v>
      </c>
    </row>
    <row r="646" spans="1:6" x14ac:dyDescent="0.35">
      <c r="A646" s="37"/>
      <c r="B646" s="38"/>
      <c r="C646" s="36"/>
      <c r="D646" s="35"/>
      <c r="E646" s="36"/>
      <c r="F646" s="31">
        <f t="shared" si="3"/>
        <v>0</v>
      </c>
    </row>
    <row r="647" spans="1:6" x14ac:dyDescent="0.35">
      <c r="A647" s="37"/>
      <c r="B647" s="38"/>
      <c r="C647" s="36"/>
      <c r="D647" s="35"/>
      <c r="E647" s="36"/>
      <c r="F647" s="31">
        <f t="shared" si="3"/>
        <v>0</v>
      </c>
    </row>
    <row r="648" spans="1:6" x14ac:dyDescent="0.35">
      <c r="A648" s="37"/>
      <c r="B648" s="38"/>
      <c r="C648" s="36"/>
      <c r="D648" s="35"/>
      <c r="E648" s="36"/>
      <c r="F648" s="31">
        <f t="shared" si="3"/>
        <v>0</v>
      </c>
    </row>
    <row r="649" spans="1:6" x14ac:dyDescent="0.35">
      <c r="A649" s="37"/>
      <c r="B649" s="38"/>
      <c r="C649" s="36"/>
      <c r="D649" s="35"/>
      <c r="E649" s="36"/>
      <c r="F649" s="31">
        <f t="shared" si="3"/>
        <v>0</v>
      </c>
    </row>
    <row r="650" spans="1:6" x14ac:dyDescent="0.35">
      <c r="A650" s="37"/>
      <c r="B650" s="38"/>
      <c r="C650" s="36"/>
      <c r="D650" s="35"/>
      <c r="E650" s="36"/>
      <c r="F650" s="31">
        <f t="shared" si="3"/>
        <v>0</v>
      </c>
    </row>
    <row r="651" spans="1:6" x14ac:dyDescent="0.35">
      <c r="A651" s="37"/>
      <c r="B651" s="38"/>
      <c r="C651" s="36"/>
      <c r="D651" s="35"/>
      <c r="E651" s="36"/>
      <c r="F651" s="31">
        <f t="shared" si="3"/>
        <v>0</v>
      </c>
    </row>
    <row r="652" spans="1:6" x14ac:dyDescent="0.35">
      <c r="A652" s="37"/>
      <c r="B652" s="38"/>
      <c r="C652" s="36"/>
      <c r="D652" s="35"/>
      <c r="E652" s="36"/>
      <c r="F652" s="31">
        <f t="shared" si="3"/>
        <v>0</v>
      </c>
    </row>
    <row r="653" spans="1:6" x14ac:dyDescent="0.35">
      <c r="A653" s="37"/>
      <c r="B653" s="38"/>
      <c r="C653" s="36"/>
      <c r="D653" s="35"/>
      <c r="E653" s="36"/>
      <c r="F653" s="31">
        <f t="shared" si="3"/>
        <v>0</v>
      </c>
    </row>
    <row r="654" spans="1:6" x14ac:dyDescent="0.35">
      <c r="A654" s="37"/>
      <c r="B654" s="38"/>
      <c r="C654" s="36"/>
      <c r="D654" s="35"/>
      <c r="E654" s="36"/>
      <c r="F654" s="31">
        <f t="shared" si="3"/>
        <v>0</v>
      </c>
    </row>
    <row r="655" spans="1:6" x14ac:dyDescent="0.35">
      <c r="A655" s="37"/>
      <c r="B655" s="38"/>
      <c r="C655" s="36"/>
      <c r="D655" s="35"/>
      <c r="E655" s="36"/>
      <c r="F655" s="31">
        <f t="shared" si="3"/>
        <v>0</v>
      </c>
    </row>
    <row r="656" spans="1:6" x14ac:dyDescent="0.35">
      <c r="A656" s="37"/>
      <c r="B656" s="38"/>
      <c r="C656" s="36"/>
      <c r="D656" s="35"/>
      <c r="E656" s="36"/>
      <c r="F656" s="31">
        <f t="shared" si="3"/>
        <v>0</v>
      </c>
    </row>
    <row r="657" spans="1:6" x14ac:dyDescent="0.35">
      <c r="A657" s="37"/>
      <c r="B657" s="38"/>
      <c r="C657" s="36"/>
      <c r="D657" s="35"/>
      <c r="E657" s="36"/>
      <c r="F657" s="31">
        <f t="shared" si="3"/>
        <v>0</v>
      </c>
    </row>
    <row r="658" spans="1:6" x14ac:dyDescent="0.35">
      <c r="A658" s="37"/>
      <c r="B658" s="38"/>
      <c r="C658" s="36"/>
      <c r="D658" s="35"/>
      <c r="E658" s="36"/>
      <c r="F658" s="31">
        <f t="shared" si="3"/>
        <v>0</v>
      </c>
    </row>
    <row r="659" spans="1:6" x14ac:dyDescent="0.35">
      <c r="A659" s="37"/>
      <c r="B659" s="38"/>
      <c r="C659" s="36"/>
      <c r="D659" s="35"/>
      <c r="E659" s="36"/>
      <c r="F659" s="31">
        <f t="shared" si="3"/>
        <v>0</v>
      </c>
    </row>
    <row r="660" spans="1:6" x14ac:dyDescent="0.35">
      <c r="A660" s="37"/>
      <c r="B660" s="38"/>
      <c r="C660" s="36"/>
      <c r="D660" s="35"/>
      <c r="E660" s="36"/>
      <c r="F660" s="31">
        <f t="shared" si="3"/>
        <v>0</v>
      </c>
    </row>
    <row r="661" spans="1:6" x14ac:dyDescent="0.35">
      <c r="A661" s="37"/>
      <c r="B661" s="38"/>
      <c r="C661" s="36"/>
      <c r="D661" s="35"/>
      <c r="E661" s="36"/>
      <c r="F661" s="31">
        <f t="shared" si="3"/>
        <v>0</v>
      </c>
    </row>
    <row r="662" spans="1:6" x14ac:dyDescent="0.35">
      <c r="A662" s="37"/>
      <c r="B662" s="38"/>
      <c r="C662" s="36"/>
      <c r="D662" s="35"/>
      <c r="E662" s="36"/>
      <c r="F662" s="31">
        <f t="shared" si="3"/>
        <v>0</v>
      </c>
    </row>
    <row r="663" spans="1:6" x14ac:dyDescent="0.35">
      <c r="A663" s="37"/>
      <c r="B663" s="38"/>
      <c r="C663" s="36"/>
      <c r="D663" s="35"/>
      <c r="E663" s="36"/>
      <c r="F663" s="31">
        <f t="shared" si="3"/>
        <v>0</v>
      </c>
    </row>
    <row r="664" spans="1:6" x14ac:dyDescent="0.35">
      <c r="A664" s="37"/>
      <c r="B664" s="38"/>
      <c r="C664" s="36"/>
      <c r="D664" s="35"/>
      <c r="E664" s="36"/>
      <c r="F664" s="31">
        <f t="shared" si="3"/>
        <v>0</v>
      </c>
    </row>
    <row r="665" spans="1:6" x14ac:dyDescent="0.35">
      <c r="A665" s="37"/>
      <c r="B665" s="38"/>
      <c r="C665" s="36"/>
      <c r="D665" s="35"/>
      <c r="E665" s="36"/>
      <c r="F665" s="31">
        <f t="shared" si="3"/>
        <v>0</v>
      </c>
    </row>
    <row r="666" spans="1:6" x14ac:dyDescent="0.35">
      <c r="A666" s="37"/>
      <c r="B666" s="38"/>
      <c r="C666" s="36"/>
      <c r="D666" s="35"/>
      <c r="E666" s="36"/>
      <c r="F666" s="31">
        <f t="shared" si="3"/>
        <v>0</v>
      </c>
    </row>
    <row r="667" spans="1:6" x14ac:dyDescent="0.35">
      <c r="A667" s="37"/>
      <c r="B667" s="38"/>
      <c r="C667" s="36"/>
      <c r="D667" s="35"/>
      <c r="E667" s="36"/>
      <c r="F667" s="31">
        <f t="shared" si="3"/>
        <v>0</v>
      </c>
    </row>
    <row r="668" spans="1:6" x14ac:dyDescent="0.35">
      <c r="A668" s="37"/>
      <c r="B668" s="38"/>
      <c r="C668" s="36"/>
      <c r="D668" s="35"/>
      <c r="E668" s="36"/>
      <c r="F668" s="31">
        <f t="shared" si="3"/>
        <v>0</v>
      </c>
    </row>
    <row r="669" spans="1:6" x14ac:dyDescent="0.35">
      <c r="A669" s="37"/>
      <c r="B669" s="38"/>
      <c r="C669" s="36"/>
      <c r="D669" s="35"/>
      <c r="E669" s="36"/>
      <c r="F669" s="31">
        <f t="shared" si="3"/>
        <v>0</v>
      </c>
    </row>
    <row r="670" spans="1:6" x14ac:dyDescent="0.35">
      <c r="A670" s="37"/>
      <c r="B670" s="38"/>
      <c r="C670" s="36"/>
      <c r="D670" s="35"/>
      <c r="E670" s="36"/>
      <c r="F670" s="31">
        <f t="shared" si="3"/>
        <v>0</v>
      </c>
    </row>
    <row r="671" spans="1:6" x14ac:dyDescent="0.35">
      <c r="A671" s="37"/>
      <c r="B671" s="38"/>
      <c r="C671" s="36"/>
      <c r="D671" s="35"/>
      <c r="E671" s="36"/>
      <c r="F671" s="31">
        <f t="shared" si="3"/>
        <v>0</v>
      </c>
    </row>
    <row r="672" spans="1:6" x14ac:dyDescent="0.35">
      <c r="A672" s="37"/>
      <c r="B672" s="38"/>
      <c r="C672" s="36"/>
      <c r="D672" s="35"/>
      <c r="E672" s="36"/>
      <c r="F672" s="31">
        <f t="shared" si="3"/>
        <v>0</v>
      </c>
    </row>
    <row r="673" spans="1:6" x14ac:dyDescent="0.35">
      <c r="A673" s="37"/>
      <c r="B673" s="38"/>
      <c r="C673" s="36"/>
      <c r="D673" s="35"/>
      <c r="E673" s="36"/>
      <c r="F673" s="31">
        <f t="shared" si="3"/>
        <v>0</v>
      </c>
    </row>
    <row r="674" spans="1:6" x14ac:dyDescent="0.35">
      <c r="A674" s="37"/>
      <c r="B674" s="38"/>
      <c r="C674" s="36"/>
      <c r="D674" s="35"/>
      <c r="E674" s="36"/>
      <c r="F674" s="31">
        <f t="shared" si="3"/>
        <v>0</v>
      </c>
    </row>
    <row r="675" spans="1:6" x14ac:dyDescent="0.35">
      <c r="A675" s="37"/>
      <c r="B675" s="38"/>
      <c r="C675" s="36"/>
      <c r="D675" s="35"/>
      <c r="E675" s="36"/>
      <c r="F675" s="31">
        <f t="shared" si="3"/>
        <v>0</v>
      </c>
    </row>
    <row r="676" spans="1:6" x14ac:dyDescent="0.35">
      <c r="A676" s="37"/>
      <c r="B676" s="38"/>
      <c r="C676" s="36"/>
      <c r="D676" s="35"/>
      <c r="E676" s="36"/>
      <c r="F676" s="31">
        <f t="shared" si="3"/>
        <v>0</v>
      </c>
    </row>
    <row r="677" spans="1:6" x14ac:dyDescent="0.35">
      <c r="A677" s="37"/>
      <c r="B677" s="38"/>
      <c r="C677" s="36"/>
      <c r="D677" s="35"/>
      <c r="E677" s="36"/>
      <c r="F677" s="31">
        <f t="shared" si="3"/>
        <v>0</v>
      </c>
    </row>
    <row r="678" spans="1:6" x14ac:dyDescent="0.35">
      <c r="A678" s="37"/>
      <c r="B678" s="38"/>
      <c r="C678" s="36"/>
      <c r="D678" s="35"/>
      <c r="E678" s="36"/>
      <c r="F678" s="31">
        <f t="shared" si="3"/>
        <v>0</v>
      </c>
    </row>
    <row r="679" spans="1:6" x14ac:dyDescent="0.35">
      <c r="A679" s="37"/>
      <c r="B679" s="38"/>
      <c r="C679" s="36"/>
      <c r="D679" s="35"/>
      <c r="E679" s="36"/>
      <c r="F679" s="31">
        <f t="shared" si="3"/>
        <v>0</v>
      </c>
    </row>
    <row r="680" spans="1:6" x14ac:dyDescent="0.35">
      <c r="A680" s="37"/>
      <c r="B680" s="38"/>
      <c r="C680" s="36"/>
      <c r="D680" s="35"/>
      <c r="E680" s="36"/>
      <c r="F680" s="31">
        <f t="shared" si="3"/>
        <v>0</v>
      </c>
    </row>
    <row r="681" spans="1:6" x14ac:dyDescent="0.35">
      <c r="A681" s="37"/>
      <c r="B681" s="38"/>
      <c r="C681" s="36"/>
      <c r="D681" s="35"/>
      <c r="E681" s="36"/>
      <c r="F681" s="31">
        <f t="shared" si="3"/>
        <v>0</v>
      </c>
    </row>
    <row r="682" spans="1:6" x14ac:dyDescent="0.35">
      <c r="A682" s="37"/>
      <c r="B682" s="38"/>
      <c r="C682" s="36"/>
      <c r="D682" s="35"/>
      <c r="E682" s="36"/>
      <c r="F682" s="31">
        <f t="shared" si="3"/>
        <v>0</v>
      </c>
    </row>
    <row r="683" spans="1:6" x14ac:dyDescent="0.35">
      <c r="A683" s="37"/>
      <c r="B683" s="38"/>
      <c r="C683" s="36"/>
      <c r="D683" s="35"/>
      <c r="E683" s="36"/>
      <c r="F683" s="31">
        <f t="shared" si="3"/>
        <v>0</v>
      </c>
    </row>
    <row r="684" spans="1:6" x14ac:dyDescent="0.35">
      <c r="A684" s="37"/>
      <c r="B684" s="38"/>
      <c r="C684" s="36"/>
      <c r="D684" s="35"/>
      <c r="E684" s="36"/>
      <c r="F684" s="31">
        <f t="shared" si="3"/>
        <v>0</v>
      </c>
    </row>
    <row r="685" spans="1:6" x14ac:dyDescent="0.35">
      <c r="A685" s="37"/>
      <c r="B685" s="38"/>
      <c r="C685" s="36"/>
      <c r="D685" s="35"/>
      <c r="E685" s="36"/>
      <c r="F685" s="31">
        <f t="shared" si="3"/>
        <v>0</v>
      </c>
    </row>
    <row r="686" spans="1:6" x14ac:dyDescent="0.35">
      <c r="A686" s="37"/>
      <c r="B686" s="38"/>
      <c r="C686" s="36"/>
      <c r="D686" s="35"/>
      <c r="E686" s="36"/>
      <c r="F686" s="31">
        <f t="shared" si="3"/>
        <v>0</v>
      </c>
    </row>
    <row r="687" spans="1:6" x14ac:dyDescent="0.35">
      <c r="A687" s="37"/>
      <c r="B687" s="38"/>
      <c r="C687" s="36"/>
      <c r="D687" s="35"/>
      <c r="E687" s="36"/>
      <c r="F687" s="31">
        <f t="shared" si="3"/>
        <v>0</v>
      </c>
    </row>
    <row r="688" spans="1:6" x14ac:dyDescent="0.35">
      <c r="A688" s="37"/>
      <c r="B688" s="38"/>
      <c r="C688" s="36"/>
      <c r="D688" s="35"/>
      <c r="E688" s="36"/>
      <c r="F688" s="31">
        <f t="shared" si="3"/>
        <v>0</v>
      </c>
    </row>
    <row r="689" spans="1:6" x14ac:dyDescent="0.35">
      <c r="A689" s="37"/>
      <c r="B689" s="38"/>
      <c r="C689" s="36"/>
      <c r="D689" s="35"/>
      <c r="E689" s="36"/>
      <c r="F689" s="31">
        <f t="shared" si="3"/>
        <v>0</v>
      </c>
    </row>
    <row r="690" spans="1:6" x14ac:dyDescent="0.35">
      <c r="A690" s="37"/>
      <c r="B690" s="38"/>
      <c r="C690" s="36"/>
      <c r="D690" s="35"/>
      <c r="E690" s="36"/>
      <c r="F690" s="31">
        <f t="shared" si="3"/>
        <v>0</v>
      </c>
    </row>
    <row r="691" spans="1:6" x14ac:dyDescent="0.35">
      <c r="A691" s="37"/>
      <c r="B691" s="38"/>
      <c r="C691" s="36"/>
      <c r="D691" s="35"/>
      <c r="E691" s="36"/>
      <c r="F691" s="31">
        <f t="shared" si="3"/>
        <v>0</v>
      </c>
    </row>
    <row r="692" spans="1:6" x14ac:dyDescent="0.35">
      <c r="A692" s="37"/>
      <c r="B692" s="38"/>
      <c r="C692" s="36"/>
      <c r="D692" s="35"/>
      <c r="E692" s="36"/>
      <c r="F692" s="31">
        <f t="shared" si="3"/>
        <v>0</v>
      </c>
    </row>
    <row r="693" spans="1:6" x14ac:dyDescent="0.35">
      <c r="A693" s="37"/>
      <c r="B693" s="38"/>
      <c r="C693" s="36"/>
      <c r="D693" s="35"/>
      <c r="E693" s="36"/>
      <c r="F693" s="31">
        <f t="shared" si="3"/>
        <v>0</v>
      </c>
    </row>
    <row r="694" spans="1:6" x14ac:dyDescent="0.35">
      <c r="A694" s="37"/>
      <c r="B694" s="38"/>
      <c r="C694" s="36"/>
      <c r="D694" s="35"/>
      <c r="E694" s="36"/>
      <c r="F694" s="31">
        <f t="shared" si="3"/>
        <v>0</v>
      </c>
    </row>
    <row r="695" spans="1:6" x14ac:dyDescent="0.35">
      <c r="A695" s="37"/>
      <c r="B695" s="38"/>
      <c r="C695" s="36"/>
      <c r="D695" s="35"/>
      <c r="E695" s="36"/>
      <c r="F695" s="31">
        <f t="shared" si="3"/>
        <v>0</v>
      </c>
    </row>
    <row r="696" spans="1:6" x14ac:dyDescent="0.35">
      <c r="A696" s="37"/>
      <c r="B696" s="38"/>
      <c r="C696" s="36"/>
      <c r="D696" s="35"/>
      <c r="E696" s="36"/>
      <c r="F696" s="31">
        <f t="shared" si="3"/>
        <v>0</v>
      </c>
    </row>
    <row r="697" spans="1:6" x14ac:dyDescent="0.35">
      <c r="A697" s="37"/>
      <c r="B697" s="38"/>
      <c r="C697" s="36"/>
      <c r="D697" s="35"/>
      <c r="E697" s="36"/>
      <c r="F697" s="31">
        <f t="shared" si="3"/>
        <v>0</v>
      </c>
    </row>
    <row r="698" spans="1:6" x14ac:dyDescent="0.35">
      <c r="A698" s="37"/>
      <c r="B698" s="38"/>
      <c r="C698" s="36"/>
      <c r="D698" s="35"/>
      <c r="E698" s="36"/>
      <c r="F698" s="31">
        <f t="shared" si="3"/>
        <v>0</v>
      </c>
    </row>
    <row r="699" spans="1:6" x14ac:dyDescent="0.35">
      <c r="A699" s="37"/>
      <c r="B699" s="38"/>
      <c r="C699" s="36"/>
      <c r="D699" s="35"/>
      <c r="E699" s="36"/>
      <c r="F699" s="31">
        <f t="shared" si="3"/>
        <v>0</v>
      </c>
    </row>
    <row r="700" spans="1:6" x14ac:dyDescent="0.35">
      <c r="A700" s="37"/>
      <c r="B700" s="38"/>
      <c r="C700" s="36"/>
      <c r="D700" s="35"/>
      <c r="E700" s="36"/>
      <c r="F700" s="31">
        <f t="shared" si="3"/>
        <v>0</v>
      </c>
    </row>
    <row r="701" spans="1:6" x14ac:dyDescent="0.35">
      <c r="A701" s="37"/>
      <c r="B701" s="38"/>
      <c r="C701" s="36"/>
      <c r="D701" s="35"/>
      <c r="E701" s="36"/>
      <c r="F701" s="31">
        <f t="shared" si="3"/>
        <v>0</v>
      </c>
    </row>
    <row r="702" spans="1:6" x14ac:dyDescent="0.35">
      <c r="A702" s="37"/>
      <c r="B702" s="38"/>
      <c r="C702" s="36"/>
      <c r="D702" s="35"/>
      <c r="E702" s="36"/>
      <c r="F702" s="31">
        <f t="shared" si="3"/>
        <v>0</v>
      </c>
    </row>
    <row r="703" spans="1:6" x14ac:dyDescent="0.35">
      <c r="A703" s="37"/>
      <c r="B703" s="38"/>
      <c r="C703" s="36"/>
      <c r="D703" s="35"/>
      <c r="E703" s="36"/>
      <c r="F703" s="31">
        <f t="shared" si="3"/>
        <v>0</v>
      </c>
    </row>
    <row r="704" spans="1:6" x14ac:dyDescent="0.35">
      <c r="A704" s="37"/>
      <c r="B704" s="38"/>
      <c r="C704" s="36"/>
      <c r="D704" s="35"/>
      <c r="E704" s="36"/>
      <c r="F704" s="31">
        <f t="shared" si="3"/>
        <v>0</v>
      </c>
    </row>
    <row r="705" spans="1:6" x14ac:dyDescent="0.35">
      <c r="A705" s="37"/>
      <c r="B705" s="38"/>
      <c r="C705" s="36"/>
      <c r="D705" s="35"/>
      <c r="E705" s="36"/>
      <c r="F705" s="31">
        <f t="shared" si="3"/>
        <v>0</v>
      </c>
    </row>
    <row r="706" spans="1:6" x14ac:dyDescent="0.35">
      <c r="A706" s="37"/>
      <c r="B706" s="38"/>
      <c r="C706" s="36"/>
      <c r="D706" s="35"/>
      <c r="E706" s="36"/>
      <c r="F706" s="31">
        <f t="shared" si="3"/>
        <v>0</v>
      </c>
    </row>
    <row r="707" spans="1:6" x14ac:dyDescent="0.35">
      <c r="A707" s="37"/>
      <c r="B707" s="38"/>
      <c r="C707" s="36"/>
      <c r="D707" s="35"/>
      <c r="E707" s="36"/>
      <c r="F707" s="31">
        <f t="shared" ref="F707:F770" si="4">VALUE(A707)</f>
        <v>0</v>
      </c>
    </row>
    <row r="708" spans="1:6" x14ac:dyDescent="0.35">
      <c r="A708" s="37"/>
      <c r="B708" s="38"/>
      <c r="C708" s="36"/>
      <c r="D708" s="35"/>
      <c r="E708" s="36"/>
      <c r="F708" s="31">
        <f t="shared" si="4"/>
        <v>0</v>
      </c>
    </row>
    <row r="709" spans="1:6" x14ac:dyDescent="0.35">
      <c r="A709" s="37"/>
      <c r="B709" s="38"/>
      <c r="C709" s="36"/>
      <c r="D709" s="35"/>
      <c r="E709" s="36"/>
      <c r="F709" s="31">
        <f t="shared" si="4"/>
        <v>0</v>
      </c>
    </row>
    <row r="710" spans="1:6" x14ac:dyDescent="0.35">
      <c r="A710" s="37"/>
      <c r="B710" s="38"/>
      <c r="C710" s="36"/>
      <c r="D710" s="35"/>
      <c r="E710" s="36"/>
      <c r="F710" s="31">
        <f t="shared" si="4"/>
        <v>0</v>
      </c>
    </row>
    <row r="711" spans="1:6" x14ac:dyDescent="0.35">
      <c r="A711" s="37"/>
      <c r="B711" s="38"/>
      <c r="C711" s="36"/>
      <c r="D711" s="35"/>
      <c r="E711" s="36"/>
      <c r="F711" s="31">
        <f t="shared" si="4"/>
        <v>0</v>
      </c>
    </row>
    <row r="712" spans="1:6" x14ac:dyDescent="0.35">
      <c r="A712" s="37"/>
      <c r="B712" s="38"/>
      <c r="C712" s="36"/>
      <c r="D712" s="35"/>
      <c r="E712" s="36"/>
      <c r="F712" s="31">
        <f t="shared" si="4"/>
        <v>0</v>
      </c>
    </row>
    <row r="713" spans="1:6" x14ac:dyDescent="0.35">
      <c r="A713" s="37"/>
      <c r="B713" s="38"/>
      <c r="C713" s="36"/>
      <c r="D713" s="35"/>
      <c r="E713" s="36"/>
      <c r="F713" s="31">
        <f t="shared" si="4"/>
        <v>0</v>
      </c>
    </row>
    <row r="714" spans="1:6" x14ac:dyDescent="0.35">
      <c r="A714" s="37"/>
      <c r="B714" s="38"/>
      <c r="C714" s="36"/>
      <c r="D714" s="35"/>
      <c r="E714" s="36"/>
      <c r="F714" s="31">
        <f t="shared" si="4"/>
        <v>0</v>
      </c>
    </row>
    <row r="715" spans="1:6" x14ac:dyDescent="0.35">
      <c r="A715" s="37"/>
      <c r="B715" s="38"/>
      <c r="C715" s="36"/>
      <c r="D715" s="35"/>
      <c r="E715" s="36"/>
      <c r="F715" s="31">
        <f t="shared" si="4"/>
        <v>0</v>
      </c>
    </row>
    <row r="716" spans="1:6" x14ac:dyDescent="0.35">
      <c r="A716" s="37"/>
      <c r="B716" s="38"/>
      <c r="C716" s="36"/>
      <c r="D716" s="35"/>
      <c r="E716" s="36"/>
      <c r="F716" s="31">
        <f t="shared" si="4"/>
        <v>0</v>
      </c>
    </row>
    <row r="717" spans="1:6" x14ac:dyDescent="0.35">
      <c r="A717" s="37"/>
      <c r="B717" s="38"/>
      <c r="C717" s="36"/>
      <c r="D717" s="35"/>
      <c r="E717" s="36"/>
      <c r="F717" s="31">
        <f t="shared" si="4"/>
        <v>0</v>
      </c>
    </row>
    <row r="718" spans="1:6" x14ac:dyDescent="0.35">
      <c r="A718" s="37"/>
      <c r="B718" s="38"/>
      <c r="C718" s="36"/>
      <c r="D718" s="35"/>
      <c r="E718" s="36"/>
      <c r="F718" s="31">
        <f t="shared" si="4"/>
        <v>0</v>
      </c>
    </row>
    <row r="719" spans="1:6" x14ac:dyDescent="0.35">
      <c r="A719" s="37"/>
      <c r="B719" s="38"/>
      <c r="C719" s="36"/>
      <c r="D719" s="35"/>
      <c r="E719" s="36"/>
      <c r="F719" s="31">
        <f t="shared" si="4"/>
        <v>0</v>
      </c>
    </row>
    <row r="720" spans="1:6" x14ac:dyDescent="0.35">
      <c r="A720" s="37"/>
      <c r="B720" s="38"/>
      <c r="C720" s="36"/>
      <c r="D720" s="35"/>
      <c r="E720" s="36"/>
      <c r="F720" s="31">
        <f t="shared" si="4"/>
        <v>0</v>
      </c>
    </row>
    <row r="721" spans="1:6" x14ac:dyDescent="0.35">
      <c r="A721" s="37"/>
      <c r="B721" s="38"/>
      <c r="C721" s="36"/>
      <c r="D721" s="35"/>
      <c r="E721" s="36"/>
      <c r="F721" s="31">
        <f t="shared" si="4"/>
        <v>0</v>
      </c>
    </row>
    <row r="722" spans="1:6" x14ac:dyDescent="0.35">
      <c r="A722" s="37"/>
      <c r="B722" s="38"/>
      <c r="C722" s="36"/>
      <c r="D722" s="35"/>
      <c r="E722" s="36"/>
      <c r="F722" s="31">
        <f t="shared" si="4"/>
        <v>0</v>
      </c>
    </row>
    <row r="723" spans="1:6" x14ac:dyDescent="0.35">
      <c r="A723" s="37"/>
      <c r="B723" s="38"/>
      <c r="C723" s="36"/>
      <c r="D723" s="35"/>
      <c r="E723" s="36"/>
      <c r="F723" s="31">
        <f t="shared" si="4"/>
        <v>0</v>
      </c>
    </row>
    <row r="724" spans="1:6" x14ac:dyDescent="0.35">
      <c r="A724" s="37"/>
      <c r="B724" s="38"/>
      <c r="C724" s="36"/>
      <c r="D724" s="35"/>
      <c r="E724" s="36"/>
      <c r="F724" s="31">
        <f t="shared" si="4"/>
        <v>0</v>
      </c>
    </row>
    <row r="725" spans="1:6" x14ac:dyDescent="0.35">
      <c r="A725" s="37"/>
      <c r="B725" s="38"/>
      <c r="C725" s="36"/>
      <c r="D725" s="35"/>
      <c r="E725" s="36"/>
      <c r="F725" s="31">
        <f t="shared" si="4"/>
        <v>0</v>
      </c>
    </row>
    <row r="726" spans="1:6" x14ac:dyDescent="0.35">
      <c r="A726" s="37"/>
      <c r="B726" s="38"/>
      <c r="C726" s="36"/>
      <c r="D726" s="35"/>
      <c r="E726" s="36"/>
      <c r="F726" s="31">
        <f t="shared" si="4"/>
        <v>0</v>
      </c>
    </row>
    <row r="727" spans="1:6" x14ac:dyDescent="0.35">
      <c r="A727" s="37"/>
      <c r="B727" s="38"/>
      <c r="C727" s="36"/>
      <c r="D727" s="35"/>
      <c r="E727" s="36"/>
      <c r="F727" s="31">
        <f t="shared" si="4"/>
        <v>0</v>
      </c>
    </row>
    <row r="728" spans="1:6" x14ac:dyDescent="0.35">
      <c r="A728" s="37"/>
      <c r="B728" s="38"/>
      <c r="C728" s="36"/>
      <c r="D728" s="35"/>
      <c r="E728" s="36"/>
      <c r="F728" s="31">
        <f t="shared" si="4"/>
        <v>0</v>
      </c>
    </row>
    <row r="729" spans="1:6" x14ac:dyDescent="0.35">
      <c r="A729" s="37"/>
      <c r="B729" s="38"/>
      <c r="C729" s="36"/>
      <c r="D729" s="35"/>
      <c r="E729" s="36"/>
      <c r="F729" s="31">
        <f t="shared" si="4"/>
        <v>0</v>
      </c>
    </row>
    <row r="730" spans="1:6" x14ac:dyDescent="0.35">
      <c r="A730" s="37"/>
      <c r="B730" s="38"/>
      <c r="C730" s="36"/>
      <c r="D730" s="35"/>
      <c r="E730" s="36"/>
      <c r="F730" s="31">
        <f t="shared" si="4"/>
        <v>0</v>
      </c>
    </row>
    <row r="731" spans="1:6" x14ac:dyDescent="0.35">
      <c r="A731" s="37"/>
      <c r="B731" s="38"/>
      <c r="C731" s="36"/>
      <c r="D731" s="35"/>
      <c r="E731" s="36"/>
      <c r="F731" s="31">
        <f t="shared" si="4"/>
        <v>0</v>
      </c>
    </row>
    <row r="732" spans="1:6" x14ac:dyDescent="0.35">
      <c r="A732" s="37"/>
      <c r="B732" s="38"/>
      <c r="C732" s="36"/>
      <c r="D732" s="35"/>
      <c r="E732" s="36"/>
      <c r="F732" s="31">
        <f t="shared" si="4"/>
        <v>0</v>
      </c>
    </row>
    <row r="733" spans="1:6" x14ac:dyDescent="0.35">
      <c r="A733" s="37"/>
      <c r="B733" s="38"/>
      <c r="C733" s="36"/>
      <c r="D733" s="35"/>
      <c r="E733" s="36"/>
      <c r="F733" s="31">
        <f t="shared" si="4"/>
        <v>0</v>
      </c>
    </row>
    <row r="734" spans="1:6" x14ac:dyDescent="0.35">
      <c r="A734" s="37"/>
      <c r="B734" s="38"/>
      <c r="C734" s="36"/>
      <c r="D734" s="35"/>
      <c r="E734" s="36"/>
      <c r="F734" s="31">
        <f t="shared" si="4"/>
        <v>0</v>
      </c>
    </row>
    <row r="735" spans="1:6" x14ac:dyDescent="0.35">
      <c r="A735" s="37"/>
      <c r="B735" s="38"/>
      <c r="C735" s="36"/>
      <c r="D735" s="35"/>
      <c r="E735" s="36"/>
      <c r="F735" s="31">
        <f t="shared" si="4"/>
        <v>0</v>
      </c>
    </row>
    <row r="736" spans="1:6" x14ac:dyDescent="0.35">
      <c r="A736" s="37"/>
      <c r="B736" s="38"/>
      <c r="C736" s="36"/>
      <c r="D736" s="35"/>
      <c r="E736" s="36"/>
      <c r="F736" s="31">
        <f t="shared" si="4"/>
        <v>0</v>
      </c>
    </row>
    <row r="737" spans="1:6" x14ac:dyDescent="0.35">
      <c r="A737" s="37"/>
      <c r="B737" s="38"/>
      <c r="C737" s="36"/>
      <c r="D737" s="35"/>
      <c r="E737" s="36"/>
      <c r="F737" s="31">
        <f t="shared" si="4"/>
        <v>0</v>
      </c>
    </row>
    <row r="738" spans="1:6" x14ac:dyDescent="0.35">
      <c r="A738" s="37"/>
      <c r="B738" s="38"/>
      <c r="C738" s="36"/>
      <c r="D738" s="35"/>
      <c r="E738" s="36"/>
      <c r="F738" s="31">
        <f t="shared" si="4"/>
        <v>0</v>
      </c>
    </row>
    <row r="739" spans="1:6" x14ac:dyDescent="0.35">
      <c r="A739" s="37"/>
      <c r="B739" s="38"/>
      <c r="C739" s="36"/>
      <c r="D739" s="35"/>
      <c r="E739" s="36"/>
      <c r="F739" s="31">
        <f t="shared" si="4"/>
        <v>0</v>
      </c>
    </row>
    <row r="740" spans="1:6" x14ac:dyDescent="0.35">
      <c r="A740" s="37"/>
      <c r="B740" s="38"/>
      <c r="C740" s="36"/>
      <c r="D740" s="35"/>
      <c r="E740" s="36"/>
      <c r="F740" s="31">
        <f t="shared" si="4"/>
        <v>0</v>
      </c>
    </row>
    <row r="741" spans="1:6" x14ac:dyDescent="0.35">
      <c r="A741" s="37"/>
      <c r="B741" s="38"/>
      <c r="C741" s="36"/>
      <c r="D741" s="35"/>
      <c r="E741" s="36"/>
      <c r="F741" s="31">
        <f t="shared" si="4"/>
        <v>0</v>
      </c>
    </row>
    <row r="742" spans="1:6" x14ac:dyDescent="0.35">
      <c r="A742" s="37"/>
      <c r="B742" s="38"/>
      <c r="C742" s="36"/>
      <c r="D742" s="35"/>
      <c r="E742" s="36"/>
      <c r="F742" s="31">
        <f t="shared" si="4"/>
        <v>0</v>
      </c>
    </row>
    <row r="743" spans="1:6" x14ac:dyDescent="0.35">
      <c r="A743" s="37"/>
      <c r="B743" s="38"/>
      <c r="C743" s="36"/>
      <c r="D743" s="35"/>
      <c r="E743" s="36"/>
      <c r="F743" s="31">
        <f t="shared" si="4"/>
        <v>0</v>
      </c>
    </row>
    <row r="744" spans="1:6" x14ac:dyDescent="0.35">
      <c r="A744" s="37"/>
      <c r="B744" s="38"/>
      <c r="C744" s="36"/>
      <c r="D744" s="35"/>
      <c r="E744" s="36"/>
      <c r="F744" s="31">
        <f t="shared" si="4"/>
        <v>0</v>
      </c>
    </row>
    <row r="745" spans="1:6" x14ac:dyDescent="0.35">
      <c r="A745" s="37"/>
      <c r="B745" s="38"/>
      <c r="C745" s="36"/>
      <c r="D745" s="35"/>
      <c r="E745" s="36"/>
      <c r="F745" s="31">
        <f t="shared" si="4"/>
        <v>0</v>
      </c>
    </row>
    <row r="746" spans="1:6" x14ac:dyDescent="0.35">
      <c r="A746" s="37"/>
      <c r="B746" s="38"/>
      <c r="C746" s="36"/>
      <c r="D746" s="35"/>
      <c r="E746" s="36"/>
      <c r="F746" s="31">
        <f t="shared" si="4"/>
        <v>0</v>
      </c>
    </row>
    <row r="747" spans="1:6" x14ac:dyDescent="0.35">
      <c r="A747" s="37"/>
      <c r="B747" s="38"/>
      <c r="C747" s="36"/>
      <c r="D747" s="35"/>
      <c r="E747" s="36"/>
      <c r="F747" s="31">
        <f t="shared" si="4"/>
        <v>0</v>
      </c>
    </row>
    <row r="748" spans="1:6" x14ac:dyDescent="0.35">
      <c r="A748" s="37"/>
      <c r="B748" s="38"/>
      <c r="C748" s="36"/>
      <c r="D748" s="35"/>
      <c r="E748" s="36"/>
      <c r="F748" s="31">
        <f t="shared" si="4"/>
        <v>0</v>
      </c>
    </row>
    <row r="749" spans="1:6" x14ac:dyDescent="0.35">
      <c r="A749" s="37"/>
      <c r="B749" s="38"/>
      <c r="C749" s="36"/>
      <c r="D749" s="35"/>
      <c r="E749" s="36"/>
      <c r="F749" s="31">
        <f t="shared" si="4"/>
        <v>0</v>
      </c>
    </row>
    <row r="750" spans="1:6" x14ac:dyDescent="0.35">
      <c r="A750" s="37"/>
      <c r="B750" s="38"/>
      <c r="C750" s="36"/>
      <c r="D750" s="35"/>
      <c r="E750" s="36"/>
      <c r="F750" s="31">
        <f t="shared" si="4"/>
        <v>0</v>
      </c>
    </row>
    <row r="751" spans="1:6" x14ac:dyDescent="0.35">
      <c r="A751" s="37"/>
      <c r="B751" s="38"/>
      <c r="C751" s="36"/>
      <c r="D751" s="35"/>
      <c r="E751" s="36"/>
      <c r="F751" s="31">
        <f t="shared" si="4"/>
        <v>0</v>
      </c>
    </row>
    <row r="752" spans="1:6" x14ac:dyDescent="0.35">
      <c r="A752" s="37"/>
      <c r="B752" s="38"/>
      <c r="C752" s="36"/>
      <c r="D752" s="35"/>
      <c r="E752" s="36"/>
      <c r="F752" s="31">
        <f t="shared" si="4"/>
        <v>0</v>
      </c>
    </row>
    <row r="753" spans="1:6" x14ac:dyDescent="0.35">
      <c r="A753" s="37"/>
      <c r="B753" s="38"/>
      <c r="C753" s="36"/>
      <c r="D753" s="35"/>
      <c r="E753" s="36"/>
      <c r="F753" s="31">
        <f t="shared" si="4"/>
        <v>0</v>
      </c>
    </row>
    <row r="754" spans="1:6" x14ac:dyDescent="0.35">
      <c r="A754" s="37"/>
      <c r="B754" s="38"/>
      <c r="C754" s="36"/>
      <c r="D754" s="35"/>
      <c r="E754" s="36"/>
      <c r="F754" s="31">
        <f t="shared" si="4"/>
        <v>0</v>
      </c>
    </row>
    <row r="755" spans="1:6" x14ac:dyDescent="0.35">
      <c r="A755" s="37"/>
      <c r="B755" s="38"/>
      <c r="C755" s="36"/>
      <c r="D755" s="35"/>
      <c r="E755" s="36"/>
      <c r="F755" s="31">
        <f t="shared" si="4"/>
        <v>0</v>
      </c>
    </row>
    <row r="756" spans="1:6" x14ac:dyDescent="0.35">
      <c r="A756" s="37"/>
      <c r="B756" s="38"/>
      <c r="C756" s="36"/>
      <c r="D756" s="35"/>
      <c r="E756" s="36"/>
      <c r="F756" s="31">
        <f t="shared" si="4"/>
        <v>0</v>
      </c>
    </row>
    <row r="757" spans="1:6" x14ac:dyDescent="0.35">
      <c r="A757" s="37"/>
      <c r="B757" s="38"/>
      <c r="C757" s="36"/>
      <c r="D757" s="35"/>
      <c r="E757" s="36"/>
      <c r="F757" s="31">
        <f t="shared" si="4"/>
        <v>0</v>
      </c>
    </row>
    <row r="758" spans="1:6" x14ac:dyDescent="0.35">
      <c r="A758" s="37"/>
      <c r="B758" s="38"/>
      <c r="C758" s="36"/>
      <c r="D758" s="35"/>
      <c r="E758" s="36"/>
      <c r="F758" s="31">
        <f t="shared" si="4"/>
        <v>0</v>
      </c>
    </row>
    <row r="759" spans="1:6" x14ac:dyDescent="0.35">
      <c r="A759" s="37"/>
      <c r="B759" s="38"/>
      <c r="C759" s="36"/>
      <c r="D759" s="35"/>
      <c r="E759" s="36"/>
      <c r="F759" s="31">
        <f t="shared" si="4"/>
        <v>0</v>
      </c>
    </row>
    <row r="760" spans="1:6" x14ac:dyDescent="0.35">
      <c r="A760" s="37"/>
      <c r="B760" s="38"/>
      <c r="C760" s="36"/>
      <c r="D760" s="35"/>
      <c r="E760" s="36"/>
      <c r="F760" s="31">
        <f t="shared" si="4"/>
        <v>0</v>
      </c>
    </row>
    <row r="761" spans="1:6" x14ac:dyDescent="0.35">
      <c r="A761" s="37"/>
      <c r="B761" s="38"/>
      <c r="C761" s="36"/>
      <c r="D761" s="35"/>
      <c r="E761" s="36"/>
      <c r="F761" s="31">
        <f t="shared" si="4"/>
        <v>0</v>
      </c>
    </row>
    <row r="762" spans="1:6" x14ac:dyDescent="0.35">
      <c r="A762" s="37"/>
      <c r="B762" s="38"/>
      <c r="C762" s="36"/>
      <c r="D762" s="35"/>
      <c r="E762" s="36"/>
      <c r="F762" s="31">
        <f t="shared" si="4"/>
        <v>0</v>
      </c>
    </row>
    <row r="763" spans="1:6" x14ac:dyDescent="0.35">
      <c r="A763" s="37"/>
      <c r="B763" s="38"/>
      <c r="C763" s="36"/>
      <c r="D763" s="35"/>
      <c r="E763" s="36"/>
      <c r="F763" s="31">
        <f t="shared" si="4"/>
        <v>0</v>
      </c>
    </row>
    <row r="764" spans="1:6" x14ac:dyDescent="0.35">
      <c r="A764" s="37"/>
      <c r="B764" s="38"/>
      <c r="C764" s="36"/>
      <c r="D764" s="35"/>
      <c r="E764" s="36"/>
      <c r="F764" s="31">
        <f t="shared" si="4"/>
        <v>0</v>
      </c>
    </row>
    <row r="765" spans="1:6" x14ac:dyDescent="0.35">
      <c r="A765" s="37"/>
      <c r="B765" s="38"/>
      <c r="C765" s="36"/>
      <c r="D765" s="35"/>
      <c r="E765" s="36"/>
      <c r="F765" s="31">
        <f t="shared" si="4"/>
        <v>0</v>
      </c>
    </row>
    <row r="766" spans="1:6" x14ac:dyDescent="0.35">
      <c r="A766" s="37"/>
      <c r="B766" s="38"/>
      <c r="C766" s="36"/>
      <c r="D766" s="35"/>
      <c r="E766" s="36"/>
      <c r="F766" s="31">
        <f t="shared" si="4"/>
        <v>0</v>
      </c>
    </row>
    <row r="767" spans="1:6" x14ac:dyDescent="0.35">
      <c r="A767" s="37"/>
      <c r="B767" s="38"/>
      <c r="C767" s="36"/>
      <c r="D767" s="35"/>
      <c r="E767" s="36"/>
      <c r="F767" s="31">
        <f t="shared" si="4"/>
        <v>0</v>
      </c>
    </row>
    <row r="768" spans="1:6" x14ac:dyDescent="0.35">
      <c r="A768" s="37"/>
      <c r="B768" s="38"/>
      <c r="C768" s="36"/>
      <c r="D768" s="35"/>
      <c r="E768" s="36"/>
      <c r="F768" s="31">
        <f t="shared" si="4"/>
        <v>0</v>
      </c>
    </row>
    <row r="769" spans="1:6" x14ac:dyDescent="0.35">
      <c r="A769" s="37"/>
      <c r="B769" s="38"/>
      <c r="C769" s="36"/>
      <c r="D769" s="35"/>
      <c r="E769" s="36"/>
      <c r="F769" s="31">
        <f t="shared" si="4"/>
        <v>0</v>
      </c>
    </row>
    <row r="770" spans="1:6" x14ac:dyDescent="0.35">
      <c r="A770" s="37"/>
      <c r="B770" s="38"/>
      <c r="C770" s="36"/>
      <c r="D770" s="35"/>
      <c r="E770" s="36"/>
      <c r="F770" s="31">
        <f t="shared" si="4"/>
        <v>0</v>
      </c>
    </row>
    <row r="771" spans="1:6" x14ac:dyDescent="0.35">
      <c r="A771" s="37"/>
      <c r="B771" s="38"/>
      <c r="C771" s="36"/>
      <c r="D771" s="35"/>
      <c r="E771" s="36"/>
      <c r="F771" s="31">
        <f t="shared" ref="F771:F834" si="5">VALUE(A771)</f>
        <v>0</v>
      </c>
    </row>
    <row r="772" spans="1:6" x14ac:dyDescent="0.35">
      <c r="A772" s="37"/>
      <c r="B772" s="38"/>
      <c r="C772" s="36"/>
      <c r="D772" s="35"/>
      <c r="E772" s="36"/>
      <c r="F772" s="31">
        <f t="shared" si="5"/>
        <v>0</v>
      </c>
    </row>
    <row r="773" spans="1:6" x14ac:dyDescent="0.35">
      <c r="A773" s="37"/>
      <c r="B773" s="38"/>
      <c r="C773" s="36"/>
      <c r="D773" s="35"/>
      <c r="E773" s="36"/>
      <c r="F773" s="31">
        <f t="shared" si="5"/>
        <v>0</v>
      </c>
    </row>
    <row r="774" spans="1:6" x14ac:dyDescent="0.35">
      <c r="A774" s="37"/>
      <c r="B774" s="38"/>
      <c r="C774" s="36"/>
      <c r="D774" s="35"/>
      <c r="E774" s="36"/>
      <c r="F774" s="31">
        <f t="shared" si="5"/>
        <v>0</v>
      </c>
    </row>
    <row r="775" spans="1:6" x14ac:dyDescent="0.35">
      <c r="A775" s="37"/>
      <c r="B775" s="38"/>
      <c r="C775" s="36"/>
      <c r="D775" s="35"/>
      <c r="E775" s="36"/>
      <c r="F775" s="31">
        <f t="shared" si="5"/>
        <v>0</v>
      </c>
    </row>
    <row r="776" spans="1:6" x14ac:dyDescent="0.35">
      <c r="A776" s="37"/>
      <c r="B776" s="38"/>
      <c r="C776" s="36"/>
      <c r="D776" s="35"/>
      <c r="E776" s="36"/>
      <c r="F776" s="31">
        <f t="shared" si="5"/>
        <v>0</v>
      </c>
    </row>
    <row r="777" spans="1:6" x14ac:dyDescent="0.35">
      <c r="A777" s="37"/>
      <c r="B777" s="38"/>
      <c r="C777" s="36"/>
      <c r="D777" s="35"/>
      <c r="E777" s="36"/>
      <c r="F777" s="31">
        <f t="shared" si="5"/>
        <v>0</v>
      </c>
    </row>
    <row r="778" spans="1:6" x14ac:dyDescent="0.35">
      <c r="A778" s="37"/>
      <c r="B778" s="38"/>
      <c r="C778" s="36"/>
      <c r="D778" s="35"/>
      <c r="E778" s="36"/>
      <c r="F778" s="31">
        <f t="shared" si="5"/>
        <v>0</v>
      </c>
    </row>
    <row r="779" spans="1:6" x14ac:dyDescent="0.35">
      <c r="A779" s="37"/>
      <c r="B779" s="38"/>
      <c r="C779" s="36"/>
      <c r="D779" s="35"/>
      <c r="E779" s="36"/>
      <c r="F779" s="31">
        <f t="shared" si="5"/>
        <v>0</v>
      </c>
    </row>
    <row r="780" spans="1:6" x14ac:dyDescent="0.35">
      <c r="A780" s="37"/>
      <c r="B780" s="38"/>
      <c r="C780" s="36"/>
      <c r="D780" s="35"/>
      <c r="E780" s="36"/>
      <c r="F780" s="31">
        <f t="shared" si="5"/>
        <v>0</v>
      </c>
    </row>
    <row r="781" spans="1:6" x14ac:dyDescent="0.35">
      <c r="A781" s="37"/>
      <c r="B781" s="38"/>
      <c r="C781" s="36"/>
      <c r="D781" s="35"/>
      <c r="E781" s="36"/>
      <c r="F781" s="31">
        <f t="shared" si="5"/>
        <v>0</v>
      </c>
    </row>
    <row r="782" spans="1:6" x14ac:dyDescent="0.35">
      <c r="A782" s="37"/>
      <c r="B782" s="38"/>
      <c r="C782" s="36"/>
      <c r="D782" s="35"/>
      <c r="E782" s="36"/>
      <c r="F782" s="31">
        <f t="shared" si="5"/>
        <v>0</v>
      </c>
    </row>
    <row r="783" spans="1:6" x14ac:dyDescent="0.35">
      <c r="A783" s="37"/>
      <c r="B783" s="38"/>
      <c r="C783" s="36"/>
      <c r="D783" s="35"/>
      <c r="E783" s="36"/>
      <c r="F783" s="31">
        <f t="shared" si="5"/>
        <v>0</v>
      </c>
    </row>
    <row r="784" spans="1:6" x14ac:dyDescent="0.35">
      <c r="A784" s="37"/>
      <c r="B784" s="38"/>
      <c r="C784" s="36"/>
      <c r="D784" s="35"/>
      <c r="E784" s="36"/>
      <c r="F784" s="31">
        <f t="shared" si="5"/>
        <v>0</v>
      </c>
    </row>
    <row r="785" spans="1:6" x14ac:dyDescent="0.35">
      <c r="A785" s="37"/>
      <c r="B785" s="38"/>
      <c r="C785" s="36"/>
      <c r="D785" s="35"/>
      <c r="E785" s="36"/>
      <c r="F785" s="31">
        <f t="shared" si="5"/>
        <v>0</v>
      </c>
    </row>
    <row r="786" spans="1:6" x14ac:dyDescent="0.35">
      <c r="A786" s="37"/>
      <c r="B786" s="38"/>
      <c r="C786" s="36"/>
      <c r="D786" s="35"/>
      <c r="E786" s="36"/>
      <c r="F786" s="31">
        <f t="shared" si="5"/>
        <v>0</v>
      </c>
    </row>
    <row r="787" spans="1:6" x14ac:dyDescent="0.35">
      <c r="A787" s="37"/>
      <c r="B787" s="38"/>
      <c r="C787" s="36"/>
      <c r="D787" s="35"/>
      <c r="E787" s="36"/>
      <c r="F787" s="31">
        <f t="shared" si="5"/>
        <v>0</v>
      </c>
    </row>
    <row r="788" spans="1:6" x14ac:dyDescent="0.35">
      <c r="A788" s="37"/>
      <c r="B788" s="38"/>
      <c r="C788" s="36"/>
      <c r="D788" s="35"/>
      <c r="E788" s="36"/>
      <c r="F788" s="31">
        <f t="shared" si="5"/>
        <v>0</v>
      </c>
    </row>
    <row r="789" spans="1:6" x14ac:dyDescent="0.35">
      <c r="A789" s="37"/>
      <c r="B789" s="38"/>
      <c r="C789" s="36"/>
      <c r="D789" s="35"/>
      <c r="E789" s="36"/>
      <c r="F789" s="31">
        <f t="shared" si="5"/>
        <v>0</v>
      </c>
    </row>
    <row r="790" spans="1:6" x14ac:dyDescent="0.35">
      <c r="A790" s="37"/>
      <c r="B790" s="38"/>
      <c r="C790" s="36"/>
      <c r="D790" s="35"/>
      <c r="E790" s="36"/>
      <c r="F790" s="31">
        <f t="shared" si="5"/>
        <v>0</v>
      </c>
    </row>
    <row r="791" spans="1:6" x14ac:dyDescent="0.35">
      <c r="A791" s="37"/>
      <c r="B791" s="38"/>
      <c r="C791" s="36"/>
      <c r="D791" s="35"/>
      <c r="E791" s="36"/>
      <c r="F791" s="31">
        <f t="shared" si="5"/>
        <v>0</v>
      </c>
    </row>
    <row r="792" spans="1:6" x14ac:dyDescent="0.35">
      <c r="A792" s="37"/>
      <c r="B792" s="38"/>
      <c r="C792" s="36"/>
      <c r="D792" s="35"/>
      <c r="E792" s="36"/>
      <c r="F792" s="31">
        <f t="shared" si="5"/>
        <v>0</v>
      </c>
    </row>
    <row r="793" spans="1:6" x14ac:dyDescent="0.35">
      <c r="A793" s="37"/>
      <c r="B793" s="38"/>
      <c r="C793" s="36"/>
      <c r="D793" s="35"/>
      <c r="E793" s="36"/>
      <c r="F793" s="31">
        <f t="shared" si="5"/>
        <v>0</v>
      </c>
    </row>
    <row r="794" spans="1:6" x14ac:dyDescent="0.35">
      <c r="A794" s="37"/>
      <c r="B794" s="38"/>
      <c r="C794" s="36"/>
      <c r="D794" s="35"/>
      <c r="E794" s="36"/>
      <c r="F794" s="31">
        <f t="shared" si="5"/>
        <v>0</v>
      </c>
    </row>
    <row r="795" spans="1:6" x14ac:dyDescent="0.35">
      <c r="A795" s="37"/>
      <c r="B795" s="38"/>
      <c r="C795" s="36"/>
      <c r="D795" s="35"/>
      <c r="E795" s="36"/>
      <c r="F795" s="31">
        <f t="shared" si="5"/>
        <v>0</v>
      </c>
    </row>
    <row r="796" spans="1:6" x14ac:dyDescent="0.35">
      <c r="A796" s="37"/>
      <c r="B796" s="38"/>
      <c r="C796" s="36"/>
      <c r="D796" s="35"/>
      <c r="E796" s="36"/>
      <c r="F796" s="31">
        <f t="shared" si="5"/>
        <v>0</v>
      </c>
    </row>
    <row r="797" spans="1:6" x14ac:dyDescent="0.35">
      <c r="A797" s="37"/>
      <c r="B797" s="38"/>
      <c r="C797" s="36"/>
      <c r="D797" s="35"/>
      <c r="E797" s="36"/>
      <c r="F797" s="31">
        <f t="shared" si="5"/>
        <v>0</v>
      </c>
    </row>
    <row r="798" spans="1:6" x14ac:dyDescent="0.35">
      <c r="A798" s="37"/>
      <c r="B798" s="38"/>
      <c r="C798" s="36"/>
      <c r="D798" s="35"/>
      <c r="E798" s="36"/>
      <c r="F798" s="31">
        <f t="shared" si="5"/>
        <v>0</v>
      </c>
    </row>
    <row r="799" spans="1:6" x14ac:dyDescent="0.35">
      <c r="A799" s="37"/>
      <c r="B799" s="38"/>
      <c r="C799" s="36"/>
      <c r="D799" s="35"/>
      <c r="E799" s="36"/>
      <c r="F799" s="31">
        <f t="shared" si="5"/>
        <v>0</v>
      </c>
    </row>
    <row r="800" spans="1:6" x14ac:dyDescent="0.35">
      <c r="A800" s="37"/>
      <c r="B800" s="38"/>
      <c r="C800" s="36"/>
      <c r="D800" s="35"/>
      <c r="E800" s="36"/>
      <c r="F800" s="31">
        <f t="shared" si="5"/>
        <v>0</v>
      </c>
    </row>
    <row r="801" spans="1:6" x14ac:dyDescent="0.35">
      <c r="A801" s="37"/>
      <c r="B801" s="38"/>
      <c r="C801" s="36"/>
      <c r="D801" s="35"/>
      <c r="E801" s="36"/>
      <c r="F801" s="31">
        <f t="shared" si="5"/>
        <v>0</v>
      </c>
    </row>
    <row r="802" spans="1:6" x14ac:dyDescent="0.35">
      <c r="A802" s="37"/>
      <c r="B802" s="38"/>
      <c r="C802" s="36"/>
      <c r="D802" s="35"/>
      <c r="E802" s="36"/>
      <c r="F802" s="31">
        <f t="shared" si="5"/>
        <v>0</v>
      </c>
    </row>
    <row r="803" spans="1:6" x14ac:dyDescent="0.35">
      <c r="A803" s="37"/>
      <c r="B803" s="38"/>
      <c r="C803" s="36"/>
      <c r="D803" s="35"/>
      <c r="E803" s="36"/>
      <c r="F803" s="31">
        <f t="shared" si="5"/>
        <v>0</v>
      </c>
    </row>
    <row r="804" spans="1:6" x14ac:dyDescent="0.35">
      <c r="A804" s="37"/>
      <c r="B804" s="38"/>
      <c r="C804" s="36"/>
      <c r="D804" s="35"/>
      <c r="E804" s="36"/>
      <c r="F804" s="31">
        <f t="shared" si="5"/>
        <v>0</v>
      </c>
    </row>
    <row r="805" spans="1:6" x14ac:dyDescent="0.35">
      <c r="A805" s="37"/>
      <c r="B805" s="38"/>
      <c r="C805" s="36"/>
      <c r="D805" s="35"/>
      <c r="E805" s="36"/>
      <c r="F805" s="31">
        <f t="shared" si="5"/>
        <v>0</v>
      </c>
    </row>
    <row r="806" spans="1:6" x14ac:dyDescent="0.35">
      <c r="A806" s="37"/>
      <c r="B806" s="38"/>
      <c r="C806" s="36"/>
      <c r="D806" s="35"/>
      <c r="E806" s="36"/>
      <c r="F806" s="31">
        <f t="shared" si="5"/>
        <v>0</v>
      </c>
    </row>
    <row r="807" spans="1:6" x14ac:dyDescent="0.35">
      <c r="A807" s="37"/>
      <c r="B807" s="38"/>
      <c r="C807" s="36"/>
      <c r="D807" s="35"/>
      <c r="E807" s="36"/>
      <c r="F807" s="31">
        <f t="shared" si="5"/>
        <v>0</v>
      </c>
    </row>
    <row r="808" spans="1:6" x14ac:dyDescent="0.35">
      <c r="A808" s="37"/>
      <c r="B808" s="38"/>
      <c r="C808" s="36"/>
      <c r="D808" s="35"/>
      <c r="E808" s="36"/>
      <c r="F808" s="31">
        <f t="shared" si="5"/>
        <v>0</v>
      </c>
    </row>
    <row r="809" spans="1:6" x14ac:dyDescent="0.35">
      <c r="A809" s="37"/>
      <c r="B809" s="38"/>
      <c r="C809" s="36"/>
      <c r="D809" s="35"/>
      <c r="E809" s="36"/>
      <c r="F809" s="31">
        <f t="shared" si="5"/>
        <v>0</v>
      </c>
    </row>
    <row r="810" spans="1:6" x14ac:dyDescent="0.35">
      <c r="A810" s="37"/>
      <c r="B810" s="38"/>
      <c r="C810" s="36"/>
      <c r="D810" s="35"/>
      <c r="E810" s="36"/>
      <c r="F810" s="31">
        <f t="shared" si="5"/>
        <v>0</v>
      </c>
    </row>
    <row r="811" spans="1:6" x14ac:dyDescent="0.35">
      <c r="A811" s="37"/>
      <c r="B811" s="38"/>
      <c r="C811" s="36"/>
      <c r="D811" s="35"/>
      <c r="E811" s="36"/>
      <c r="F811" s="31">
        <f t="shared" si="5"/>
        <v>0</v>
      </c>
    </row>
    <row r="812" spans="1:6" x14ac:dyDescent="0.35">
      <c r="A812" s="37"/>
      <c r="B812" s="38"/>
      <c r="C812" s="36"/>
      <c r="D812" s="35"/>
      <c r="E812" s="36"/>
      <c r="F812" s="31">
        <f t="shared" si="5"/>
        <v>0</v>
      </c>
    </row>
    <row r="813" spans="1:6" x14ac:dyDescent="0.35">
      <c r="A813" s="37"/>
      <c r="B813" s="38"/>
      <c r="C813" s="36"/>
      <c r="D813" s="35"/>
      <c r="E813" s="36"/>
      <c r="F813" s="31">
        <f t="shared" si="5"/>
        <v>0</v>
      </c>
    </row>
    <row r="814" spans="1:6" x14ac:dyDescent="0.35">
      <c r="A814" s="37"/>
      <c r="B814" s="38"/>
      <c r="C814" s="36"/>
      <c r="D814" s="35"/>
      <c r="E814" s="36"/>
      <c r="F814" s="31">
        <f t="shared" si="5"/>
        <v>0</v>
      </c>
    </row>
    <row r="815" spans="1:6" x14ac:dyDescent="0.35">
      <c r="A815" s="37"/>
      <c r="B815" s="38"/>
      <c r="C815" s="36"/>
      <c r="D815" s="35"/>
      <c r="E815" s="36"/>
      <c r="F815" s="31">
        <f t="shared" si="5"/>
        <v>0</v>
      </c>
    </row>
    <row r="816" spans="1:6" x14ac:dyDescent="0.35">
      <c r="A816" s="37"/>
      <c r="B816" s="38"/>
      <c r="C816" s="36"/>
      <c r="D816" s="35"/>
      <c r="E816" s="36"/>
      <c r="F816" s="31">
        <f t="shared" si="5"/>
        <v>0</v>
      </c>
    </row>
    <row r="817" spans="1:6" x14ac:dyDescent="0.35">
      <c r="A817" s="37"/>
      <c r="B817" s="38"/>
      <c r="C817" s="36"/>
      <c r="D817" s="35"/>
      <c r="E817" s="36"/>
      <c r="F817" s="31">
        <f t="shared" si="5"/>
        <v>0</v>
      </c>
    </row>
    <row r="818" spans="1:6" x14ac:dyDescent="0.35">
      <c r="A818" s="37"/>
      <c r="B818" s="38"/>
      <c r="C818" s="36"/>
      <c r="D818" s="35"/>
      <c r="E818" s="36"/>
      <c r="F818" s="31">
        <f t="shared" si="5"/>
        <v>0</v>
      </c>
    </row>
    <row r="819" spans="1:6" x14ac:dyDescent="0.35">
      <c r="A819" s="37"/>
      <c r="B819" s="38"/>
      <c r="C819" s="36"/>
      <c r="D819" s="35"/>
      <c r="E819" s="36"/>
      <c r="F819" s="31">
        <f t="shared" si="5"/>
        <v>0</v>
      </c>
    </row>
    <row r="820" spans="1:6" x14ac:dyDescent="0.35">
      <c r="A820" s="37"/>
      <c r="B820" s="38"/>
      <c r="C820" s="36"/>
      <c r="D820" s="35"/>
      <c r="E820" s="36"/>
      <c r="F820" s="31">
        <f t="shared" si="5"/>
        <v>0</v>
      </c>
    </row>
    <row r="821" spans="1:6" x14ac:dyDescent="0.35">
      <c r="A821" s="37"/>
      <c r="B821" s="38"/>
      <c r="C821" s="36"/>
      <c r="D821" s="35"/>
      <c r="E821" s="36"/>
      <c r="F821" s="31">
        <f t="shared" si="5"/>
        <v>0</v>
      </c>
    </row>
    <row r="822" spans="1:6" x14ac:dyDescent="0.35">
      <c r="A822" s="37"/>
      <c r="B822" s="38"/>
      <c r="C822" s="36"/>
      <c r="D822" s="35"/>
      <c r="E822" s="36"/>
      <c r="F822" s="31">
        <f t="shared" si="5"/>
        <v>0</v>
      </c>
    </row>
    <row r="823" spans="1:6" x14ac:dyDescent="0.35">
      <c r="A823" s="37"/>
      <c r="B823" s="38"/>
      <c r="C823" s="36"/>
      <c r="D823" s="35"/>
      <c r="E823" s="36"/>
      <c r="F823" s="31">
        <f t="shared" si="5"/>
        <v>0</v>
      </c>
    </row>
    <row r="824" spans="1:6" x14ac:dyDescent="0.35">
      <c r="A824" s="37"/>
      <c r="B824" s="38"/>
      <c r="C824" s="36"/>
      <c r="D824" s="35"/>
      <c r="E824" s="36"/>
      <c r="F824" s="31">
        <f t="shared" si="5"/>
        <v>0</v>
      </c>
    </row>
    <row r="825" spans="1:6" x14ac:dyDescent="0.35">
      <c r="A825" s="37"/>
      <c r="B825" s="38"/>
      <c r="C825" s="36"/>
      <c r="D825" s="35"/>
      <c r="E825" s="36"/>
      <c r="F825" s="31">
        <f t="shared" si="5"/>
        <v>0</v>
      </c>
    </row>
    <row r="826" spans="1:6" x14ac:dyDescent="0.35">
      <c r="A826" s="37"/>
      <c r="B826" s="38"/>
      <c r="C826" s="36"/>
      <c r="D826" s="35"/>
      <c r="E826" s="36"/>
      <c r="F826" s="31">
        <f t="shared" si="5"/>
        <v>0</v>
      </c>
    </row>
    <row r="827" spans="1:6" x14ac:dyDescent="0.35">
      <c r="A827" s="37"/>
      <c r="B827" s="38"/>
      <c r="C827" s="36"/>
      <c r="D827" s="35"/>
      <c r="E827" s="36"/>
      <c r="F827" s="31">
        <f t="shared" si="5"/>
        <v>0</v>
      </c>
    </row>
    <row r="828" spans="1:6" x14ac:dyDescent="0.35">
      <c r="A828" s="37"/>
      <c r="B828" s="38"/>
      <c r="C828" s="36"/>
      <c r="D828" s="35"/>
      <c r="E828" s="36"/>
      <c r="F828" s="31">
        <f t="shared" si="5"/>
        <v>0</v>
      </c>
    </row>
    <row r="829" spans="1:6" x14ac:dyDescent="0.35">
      <c r="A829" s="37"/>
      <c r="B829" s="38"/>
      <c r="C829" s="36"/>
      <c r="D829" s="35"/>
      <c r="E829" s="36"/>
      <c r="F829" s="31">
        <f t="shared" si="5"/>
        <v>0</v>
      </c>
    </row>
    <row r="830" spans="1:6" x14ac:dyDescent="0.35">
      <c r="A830" s="37"/>
      <c r="B830" s="38"/>
      <c r="C830" s="36"/>
      <c r="D830" s="35"/>
      <c r="E830" s="36"/>
      <c r="F830" s="31">
        <f t="shared" si="5"/>
        <v>0</v>
      </c>
    </row>
    <row r="831" spans="1:6" x14ac:dyDescent="0.35">
      <c r="A831" s="37"/>
      <c r="B831" s="38"/>
      <c r="C831" s="36"/>
      <c r="D831" s="35"/>
      <c r="E831" s="36"/>
      <c r="F831" s="31">
        <f t="shared" si="5"/>
        <v>0</v>
      </c>
    </row>
    <row r="832" spans="1:6" x14ac:dyDescent="0.35">
      <c r="A832" s="37"/>
      <c r="B832" s="38"/>
      <c r="C832" s="36"/>
      <c r="D832" s="35"/>
      <c r="E832" s="36"/>
      <c r="F832" s="31">
        <f t="shared" si="5"/>
        <v>0</v>
      </c>
    </row>
    <row r="833" spans="1:6" x14ac:dyDescent="0.35">
      <c r="A833" s="37"/>
      <c r="B833" s="38"/>
      <c r="C833" s="36"/>
      <c r="D833" s="35"/>
      <c r="E833" s="36"/>
      <c r="F833" s="31">
        <f t="shared" si="5"/>
        <v>0</v>
      </c>
    </row>
    <row r="834" spans="1:6" x14ac:dyDescent="0.35">
      <c r="A834" s="37"/>
      <c r="B834" s="38"/>
      <c r="C834" s="36"/>
      <c r="D834" s="35"/>
      <c r="E834" s="36"/>
      <c r="F834" s="31">
        <f t="shared" si="5"/>
        <v>0</v>
      </c>
    </row>
    <row r="835" spans="1:6" x14ac:dyDescent="0.35">
      <c r="A835" s="37"/>
      <c r="B835" s="38"/>
      <c r="C835" s="36"/>
      <c r="D835" s="35"/>
      <c r="E835" s="36"/>
      <c r="F835" s="31">
        <f t="shared" ref="F835:F898" si="6">VALUE(A835)</f>
        <v>0</v>
      </c>
    </row>
    <row r="836" spans="1:6" x14ac:dyDescent="0.35">
      <c r="A836" s="37"/>
      <c r="B836" s="38"/>
      <c r="C836" s="36"/>
      <c r="D836" s="35"/>
      <c r="E836" s="36"/>
      <c r="F836" s="31">
        <f t="shared" si="6"/>
        <v>0</v>
      </c>
    </row>
    <row r="837" spans="1:6" x14ac:dyDescent="0.35">
      <c r="A837" s="37"/>
      <c r="B837" s="38"/>
      <c r="C837" s="36"/>
      <c r="D837" s="35"/>
      <c r="E837" s="36"/>
      <c r="F837" s="31">
        <f t="shared" si="6"/>
        <v>0</v>
      </c>
    </row>
    <row r="838" spans="1:6" x14ac:dyDescent="0.35">
      <c r="A838" s="37"/>
      <c r="B838" s="38"/>
      <c r="C838" s="36"/>
      <c r="D838" s="35"/>
      <c r="E838" s="36"/>
      <c r="F838" s="31">
        <f t="shared" si="6"/>
        <v>0</v>
      </c>
    </row>
    <row r="839" spans="1:6" x14ac:dyDescent="0.35">
      <c r="A839" s="37"/>
      <c r="B839" s="38"/>
      <c r="C839" s="36"/>
      <c r="D839" s="35"/>
      <c r="E839" s="36"/>
      <c r="F839" s="31">
        <f t="shared" si="6"/>
        <v>0</v>
      </c>
    </row>
    <row r="840" spans="1:6" x14ac:dyDescent="0.35">
      <c r="A840" s="37"/>
      <c r="B840" s="38"/>
      <c r="C840" s="36"/>
      <c r="D840" s="35"/>
      <c r="E840" s="36"/>
      <c r="F840" s="31">
        <f t="shared" si="6"/>
        <v>0</v>
      </c>
    </row>
    <row r="841" spans="1:6" x14ac:dyDescent="0.35">
      <c r="A841" s="37"/>
      <c r="B841" s="38"/>
      <c r="C841" s="36"/>
      <c r="D841" s="35"/>
      <c r="E841" s="36"/>
      <c r="F841" s="31">
        <f t="shared" si="6"/>
        <v>0</v>
      </c>
    </row>
    <row r="842" spans="1:6" x14ac:dyDescent="0.35">
      <c r="A842" s="37"/>
      <c r="B842" s="38"/>
      <c r="C842" s="36"/>
      <c r="D842" s="35"/>
      <c r="E842" s="36"/>
      <c r="F842" s="31">
        <f t="shared" si="6"/>
        <v>0</v>
      </c>
    </row>
    <row r="843" spans="1:6" x14ac:dyDescent="0.35">
      <c r="A843" s="37"/>
      <c r="B843" s="38"/>
      <c r="C843" s="36"/>
      <c r="D843" s="35"/>
      <c r="E843" s="36"/>
      <c r="F843" s="31">
        <f t="shared" si="6"/>
        <v>0</v>
      </c>
    </row>
    <row r="844" spans="1:6" x14ac:dyDescent="0.35">
      <c r="A844" s="37"/>
      <c r="B844" s="38"/>
      <c r="C844" s="36"/>
      <c r="D844" s="35"/>
      <c r="E844" s="36"/>
      <c r="F844" s="31">
        <f t="shared" si="6"/>
        <v>0</v>
      </c>
    </row>
    <row r="845" spans="1:6" x14ac:dyDescent="0.35">
      <c r="A845" s="37"/>
      <c r="B845" s="38"/>
      <c r="C845" s="36"/>
      <c r="D845" s="35"/>
      <c r="E845" s="36"/>
      <c r="F845" s="31">
        <f t="shared" si="6"/>
        <v>0</v>
      </c>
    </row>
    <row r="846" spans="1:6" x14ac:dyDescent="0.35">
      <c r="A846" s="37"/>
      <c r="B846" s="38"/>
      <c r="C846" s="36"/>
      <c r="D846" s="35"/>
      <c r="E846" s="36"/>
      <c r="F846" s="31">
        <f t="shared" si="6"/>
        <v>0</v>
      </c>
    </row>
    <row r="847" spans="1:6" x14ac:dyDescent="0.35">
      <c r="A847" s="37"/>
      <c r="B847" s="38"/>
      <c r="C847" s="36"/>
      <c r="D847" s="35"/>
      <c r="E847" s="36"/>
      <c r="F847" s="31">
        <f t="shared" si="6"/>
        <v>0</v>
      </c>
    </row>
    <row r="848" spans="1:6" x14ac:dyDescent="0.35">
      <c r="A848" s="37"/>
      <c r="B848" s="38"/>
      <c r="C848" s="36"/>
      <c r="D848" s="35"/>
      <c r="E848" s="36"/>
      <c r="F848" s="31">
        <f t="shared" si="6"/>
        <v>0</v>
      </c>
    </row>
    <row r="849" spans="1:6" x14ac:dyDescent="0.35">
      <c r="A849" s="37"/>
      <c r="B849" s="38"/>
      <c r="C849" s="36"/>
      <c r="D849" s="35"/>
      <c r="E849" s="36"/>
      <c r="F849" s="31">
        <f t="shared" si="6"/>
        <v>0</v>
      </c>
    </row>
    <row r="850" spans="1:6" x14ac:dyDescent="0.35">
      <c r="A850" s="37"/>
      <c r="B850" s="38"/>
      <c r="C850" s="36"/>
      <c r="D850" s="35"/>
      <c r="E850" s="36"/>
      <c r="F850" s="31">
        <f t="shared" si="6"/>
        <v>0</v>
      </c>
    </row>
    <row r="851" spans="1:6" x14ac:dyDescent="0.35">
      <c r="A851" s="37"/>
      <c r="B851" s="38"/>
      <c r="C851" s="36"/>
      <c r="D851" s="35"/>
      <c r="E851" s="36"/>
      <c r="F851" s="31">
        <f t="shared" si="6"/>
        <v>0</v>
      </c>
    </row>
    <row r="852" spans="1:6" x14ac:dyDescent="0.35">
      <c r="A852" s="37"/>
      <c r="B852" s="38"/>
      <c r="C852" s="36"/>
      <c r="D852" s="35"/>
      <c r="E852" s="36"/>
      <c r="F852" s="31">
        <f t="shared" si="6"/>
        <v>0</v>
      </c>
    </row>
    <row r="853" spans="1:6" x14ac:dyDescent="0.35">
      <c r="A853" s="37"/>
      <c r="B853" s="38"/>
      <c r="C853" s="36"/>
      <c r="D853" s="35"/>
      <c r="E853" s="36"/>
      <c r="F853" s="31">
        <f t="shared" si="6"/>
        <v>0</v>
      </c>
    </row>
    <row r="854" spans="1:6" x14ac:dyDescent="0.35">
      <c r="A854" s="37"/>
      <c r="B854" s="38"/>
      <c r="C854" s="36"/>
      <c r="D854" s="35"/>
      <c r="E854" s="36"/>
      <c r="F854" s="31">
        <f t="shared" si="6"/>
        <v>0</v>
      </c>
    </row>
    <row r="855" spans="1:6" x14ac:dyDescent="0.35">
      <c r="A855" s="37"/>
      <c r="B855" s="38"/>
      <c r="C855" s="36"/>
      <c r="D855" s="35"/>
      <c r="E855" s="36"/>
      <c r="F855" s="31">
        <f t="shared" si="6"/>
        <v>0</v>
      </c>
    </row>
    <row r="856" spans="1:6" x14ac:dyDescent="0.35">
      <c r="A856" s="37"/>
      <c r="B856" s="38"/>
      <c r="C856" s="36"/>
      <c r="D856" s="35"/>
      <c r="E856" s="36"/>
      <c r="F856" s="31">
        <f t="shared" si="6"/>
        <v>0</v>
      </c>
    </row>
    <row r="857" spans="1:6" x14ac:dyDescent="0.35">
      <c r="A857" s="37"/>
      <c r="B857" s="38"/>
      <c r="C857" s="36"/>
      <c r="D857" s="35"/>
      <c r="E857" s="36"/>
      <c r="F857" s="31">
        <f t="shared" si="6"/>
        <v>0</v>
      </c>
    </row>
    <row r="858" spans="1:6" x14ac:dyDescent="0.35">
      <c r="A858" s="37"/>
      <c r="B858" s="38"/>
      <c r="C858" s="36"/>
      <c r="D858" s="35"/>
      <c r="E858" s="36"/>
      <c r="F858" s="31">
        <f t="shared" si="6"/>
        <v>0</v>
      </c>
    </row>
    <row r="859" spans="1:6" x14ac:dyDescent="0.35">
      <c r="A859" s="37"/>
      <c r="B859" s="38"/>
      <c r="C859" s="36"/>
      <c r="D859" s="35"/>
      <c r="E859" s="36"/>
      <c r="F859" s="31">
        <f t="shared" si="6"/>
        <v>0</v>
      </c>
    </row>
    <row r="860" spans="1:6" x14ac:dyDescent="0.35">
      <c r="A860" s="37"/>
      <c r="B860" s="38"/>
      <c r="C860" s="36"/>
      <c r="D860" s="35"/>
      <c r="E860" s="36"/>
      <c r="F860" s="31">
        <f t="shared" si="6"/>
        <v>0</v>
      </c>
    </row>
    <row r="861" spans="1:6" x14ac:dyDescent="0.35">
      <c r="A861" s="37"/>
      <c r="B861" s="38"/>
      <c r="C861" s="36"/>
      <c r="D861" s="35"/>
      <c r="E861" s="36"/>
      <c r="F861" s="31">
        <f t="shared" si="6"/>
        <v>0</v>
      </c>
    </row>
    <row r="862" spans="1:6" x14ac:dyDescent="0.35">
      <c r="A862" s="37"/>
      <c r="B862" s="38"/>
      <c r="C862" s="36"/>
      <c r="D862" s="35"/>
      <c r="E862" s="36"/>
      <c r="F862" s="31">
        <f t="shared" si="6"/>
        <v>0</v>
      </c>
    </row>
    <row r="863" spans="1:6" x14ac:dyDescent="0.35">
      <c r="A863" s="37"/>
      <c r="B863" s="38"/>
      <c r="C863" s="36"/>
      <c r="D863" s="35"/>
      <c r="E863" s="36"/>
      <c r="F863" s="31">
        <f t="shared" si="6"/>
        <v>0</v>
      </c>
    </row>
    <row r="864" spans="1:6" x14ac:dyDescent="0.35">
      <c r="A864" s="37"/>
      <c r="B864" s="38"/>
      <c r="C864" s="36"/>
      <c r="D864" s="35"/>
      <c r="E864" s="36"/>
      <c r="F864" s="31">
        <f t="shared" si="6"/>
        <v>0</v>
      </c>
    </row>
    <row r="865" spans="1:6" x14ac:dyDescent="0.35">
      <c r="A865" s="37"/>
      <c r="B865" s="38"/>
      <c r="C865" s="36"/>
      <c r="D865" s="35"/>
      <c r="E865" s="36"/>
      <c r="F865" s="31">
        <f t="shared" si="6"/>
        <v>0</v>
      </c>
    </row>
    <row r="866" spans="1:6" x14ac:dyDescent="0.35">
      <c r="A866" s="37"/>
      <c r="B866" s="38"/>
      <c r="C866" s="36"/>
      <c r="D866" s="35"/>
      <c r="E866" s="36"/>
      <c r="F866" s="31">
        <f t="shared" si="6"/>
        <v>0</v>
      </c>
    </row>
    <row r="867" spans="1:6" x14ac:dyDescent="0.35">
      <c r="A867" s="37"/>
      <c r="B867" s="38"/>
      <c r="C867" s="36"/>
      <c r="D867" s="35"/>
      <c r="E867" s="36"/>
      <c r="F867" s="31">
        <f t="shared" si="6"/>
        <v>0</v>
      </c>
    </row>
    <row r="868" spans="1:6" x14ac:dyDescent="0.35">
      <c r="A868" s="37"/>
      <c r="B868" s="38"/>
      <c r="C868" s="36"/>
      <c r="D868" s="35"/>
      <c r="E868" s="36"/>
      <c r="F868" s="31">
        <f t="shared" si="6"/>
        <v>0</v>
      </c>
    </row>
    <row r="869" spans="1:6" x14ac:dyDescent="0.35">
      <c r="A869" s="37"/>
      <c r="B869" s="38"/>
      <c r="C869" s="36"/>
      <c r="D869" s="35"/>
      <c r="E869" s="36"/>
      <c r="F869" s="31">
        <f t="shared" si="6"/>
        <v>0</v>
      </c>
    </row>
    <row r="870" spans="1:6" x14ac:dyDescent="0.35">
      <c r="A870" s="37"/>
      <c r="B870" s="38"/>
      <c r="C870" s="36"/>
      <c r="D870" s="35"/>
      <c r="E870" s="36"/>
      <c r="F870" s="31">
        <f t="shared" si="6"/>
        <v>0</v>
      </c>
    </row>
    <row r="871" spans="1:6" x14ac:dyDescent="0.35">
      <c r="A871" s="37"/>
      <c r="B871" s="38"/>
      <c r="C871" s="36"/>
      <c r="D871" s="35"/>
      <c r="E871" s="36"/>
      <c r="F871" s="31">
        <f t="shared" si="6"/>
        <v>0</v>
      </c>
    </row>
    <row r="872" spans="1:6" x14ac:dyDescent="0.35">
      <c r="A872" s="37"/>
      <c r="B872" s="38"/>
      <c r="C872" s="36"/>
      <c r="D872" s="35"/>
      <c r="E872" s="36"/>
      <c r="F872" s="31">
        <f t="shared" si="6"/>
        <v>0</v>
      </c>
    </row>
    <row r="873" spans="1:6" x14ac:dyDescent="0.35">
      <c r="A873" s="37"/>
      <c r="B873" s="38"/>
      <c r="C873" s="36"/>
      <c r="D873" s="35"/>
      <c r="E873" s="36"/>
      <c r="F873" s="31">
        <f t="shared" si="6"/>
        <v>0</v>
      </c>
    </row>
    <row r="874" spans="1:6" x14ac:dyDescent="0.35">
      <c r="A874" s="37"/>
      <c r="B874" s="38"/>
      <c r="C874" s="36"/>
      <c r="D874" s="35"/>
      <c r="E874" s="36"/>
      <c r="F874" s="31">
        <f t="shared" si="6"/>
        <v>0</v>
      </c>
    </row>
    <row r="875" spans="1:6" x14ac:dyDescent="0.35">
      <c r="A875" s="37"/>
      <c r="B875" s="38"/>
      <c r="C875" s="36"/>
      <c r="D875" s="35"/>
      <c r="E875" s="36"/>
      <c r="F875" s="31">
        <f t="shared" si="6"/>
        <v>0</v>
      </c>
    </row>
    <row r="876" spans="1:6" x14ac:dyDescent="0.35">
      <c r="A876" s="37"/>
      <c r="B876" s="38"/>
      <c r="C876" s="36"/>
      <c r="D876" s="35"/>
      <c r="E876" s="36"/>
      <c r="F876" s="31">
        <f t="shared" si="6"/>
        <v>0</v>
      </c>
    </row>
    <row r="877" spans="1:6" x14ac:dyDescent="0.35">
      <c r="A877" s="37"/>
      <c r="B877" s="38"/>
      <c r="C877" s="36"/>
      <c r="D877" s="35"/>
      <c r="E877" s="36"/>
      <c r="F877" s="31">
        <f t="shared" si="6"/>
        <v>0</v>
      </c>
    </row>
    <row r="878" spans="1:6" x14ac:dyDescent="0.35">
      <c r="A878" s="37"/>
      <c r="B878" s="38"/>
      <c r="C878" s="36"/>
      <c r="D878" s="35"/>
      <c r="E878" s="36"/>
      <c r="F878" s="31">
        <f t="shared" si="6"/>
        <v>0</v>
      </c>
    </row>
    <row r="879" spans="1:6" x14ac:dyDescent="0.35">
      <c r="A879" s="37"/>
      <c r="B879" s="38"/>
      <c r="C879" s="36"/>
      <c r="D879" s="35"/>
      <c r="E879" s="36"/>
      <c r="F879" s="31">
        <f t="shared" si="6"/>
        <v>0</v>
      </c>
    </row>
    <row r="880" spans="1:6" x14ac:dyDescent="0.35">
      <c r="A880" s="37"/>
      <c r="B880" s="38"/>
      <c r="C880" s="36"/>
      <c r="D880" s="35"/>
      <c r="E880" s="36"/>
      <c r="F880" s="31">
        <f t="shared" si="6"/>
        <v>0</v>
      </c>
    </row>
    <row r="881" spans="1:6" x14ac:dyDescent="0.35">
      <c r="A881" s="37"/>
      <c r="B881" s="38"/>
      <c r="C881" s="36"/>
      <c r="D881" s="35"/>
      <c r="E881" s="36"/>
      <c r="F881" s="31">
        <f t="shared" si="6"/>
        <v>0</v>
      </c>
    </row>
    <row r="882" spans="1:6" x14ac:dyDescent="0.35">
      <c r="A882" s="37"/>
      <c r="B882" s="38"/>
      <c r="C882" s="36"/>
      <c r="D882" s="35"/>
      <c r="E882" s="36"/>
      <c r="F882" s="31">
        <f t="shared" si="6"/>
        <v>0</v>
      </c>
    </row>
    <row r="883" spans="1:6" x14ac:dyDescent="0.35">
      <c r="A883" s="37"/>
      <c r="B883" s="38"/>
      <c r="C883" s="36"/>
      <c r="D883" s="35"/>
      <c r="E883" s="36"/>
      <c r="F883" s="31">
        <f t="shared" si="6"/>
        <v>0</v>
      </c>
    </row>
    <row r="884" spans="1:6" x14ac:dyDescent="0.35">
      <c r="A884" s="37"/>
      <c r="B884" s="38"/>
      <c r="C884" s="36"/>
      <c r="D884" s="35"/>
      <c r="E884" s="36"/>
      <c r="F884" s="31">
        <f t="shared" si="6"/>
        <v>0</v>
      </c>
    </row>
    <row r="885" spans="1:6" x14ac:dyDescent="0.35">
      <c r="A885" s="37"/>
      <c r="B885" s="38"/>
      <c r="C885" s="36"/>
      <c r="D885" s="35"/>
      <c r="E885" s="36"/>
      <c r="F885" s="31">
        <f t="shared" si="6"/>
        <v>0</v>
      </c>
    </row>
    <row r="886" spans="1:6" x14ac:dyDescent="0.35">
      <c r="A886" s="37"/>
      <c r="B886" s="38"/>
      <c r="C886" s="36"/>
      <c r="D886" s="35"/>
      <c r="E886" s="36"/>
      <c r="F886" s="31">
        <f t="shared" si="6"/>
        <v>0</v>
      </c>
    </row>
    <row r="887" spans="1:6" x14ac:dyDescent="0.35">
      <c r="A887" s="37"/>
      <c r="B887" s="38"/>
      <c r="C887" s="36"/>
      <c r="D887" s="35"/>
      <c r="E887" s="36"/>
      <c r="F887" s="31">
        <f t="shared" si="6"/>
        <v>0</v>
      </c>
    </row>
    <row r="888" spans="1:6" x14ac:dyDescent="0.35">
      <c r="A888" s="37"/>
      <c r="B888" s="38"/>
      <c r="C888" s="36"/>
      <c r="D888" s="35"/>
      <c r="E888" s="36"/>
      <c r="F888" s="31">
        <f t="shared" si="6"/>
        <v>0</v>
      </c>
    </row>
    <row r="889" spans="1:6" x14ac:dyDescent="0.35">
      <c r="A889" s="37"/>
      <c r="B889" s="38"/>
      <c r="C889" s="36"/>
      <c r="D889" s="35"/>
      <c r="E889" s="36"/>
      <c r="F889" s="31">
        <f t="shared" si="6"/>
        <v>0</v>
      </c>
    </row>
    <row r="890" spans="1:6" x14ac:dyDescent="0.35">
      <c r="A890" s="37"/>
      <c r="B890" s="38"/>
      <c r="C890" s="36"/>
      <c r="D890" s="35"/>
      <c r="E890" s="36"/>
      <c r="F890" s="31">
        <f t="shared" si="6"/>
        <v>0</v>
      </c>
    </row>
    <row r="891" spans="1:6" x14ac:dyDescent="0.35">
      <c r="A891" s="37"/>
      <c r="B891" s="38"/>
      <c r="C891" s="36"/>
      <c r="D891" s="35"/>
      <c r="E891" s="36"/>
      <c r="F891" s="31">
        <f t="shared" si="6"/>
        <v>0</v>
      </c>
    </row>
    <row r="892" spans="1:6" x14ac:dyDescent="0.35">
      <c r="A892" s="37"/>
      <c r="B892" s="38"/>
      <c r="C892" s="36"/>
      <c r="D892" s="35"/>
      <c r="E892" s="36"/>
      <c r="F892" s="31">
        <f t="shared" si="6"/>
        <v>0</v>
      </c>
    </row>
    <row r="893" spans="1:6" x14ac:dyDescent="0.35">
      <c r="A893" s="37"/>
      <c r="B893" s="38"/>
      <c r="C893" s="36"/>
      <c r="D893" s="35"/>
      <c r="E893" s="36"/>
      <c r="F893" s="31">
        <f t="shared" si="6"/>
        <v>0</v>
      </c>
    </row>
    <row r="894" spans="1:6" x14ac:dyDescent="0.35">
      <c r="A894" s="37"/>
      <c r="B894" s="38"/>
      <c r="C894" s="36"/>
      <c r="D894" s="35"/>
      <c r="E894" s="36"/>
      <c r="F894" s="31">
        <f t="shared" si="6"/>
        <v>0</v>
      </c>
    </row>
    <row r="895" spans="1:6" x14ac:dyDescent="0.35">
      <c r="A895" s="37"/>
      <c r="B895" s="38"/>
      <c r="C895" s="36"/>
      <c r="D895" s="35"/>
      <c r="E895" s="36"/>
      <c r="F895" s="31">
        <f t="shared" si="6"/>
        <v>0</v>
      </c>
    </row>
    <row r="896" spans="1:6" x14ac:dyDescent="0.35">
      <c r="A896" s="37"/>
      <c r="B896" s="38"/>
      <c r="C896" s="36"/>
      <c r="D896" s="35"/>
      <c r="E896" s="36"/>
      <c r="F896" s="31">
        <f t="shared" si="6"/>
        <v>0</v>
      </c>
    </row>
    <row r="897" spans="1:6" x14ac:dyDescent="0.35">
      <c r="A897" s="37"/>
      <c r="B897" s="38"/>
      <c r="C897" s="36"/>
      <c r="D897" s="35"/>
      <c r="E897" s="36"/>
      <c r="F897" s="31">
        <f t="shared" si="6"/>
        <v>0</v>
      </c>
    </row>
    <row r="898" spans="1:6" x14ac:dyDescent="0.35">
      <c r="A898" s="37"/>
      <c r="B898" s="38"/>
      <c r="C898" s="36"/>
      <c r="D898" s="35"/>
      <c r="E898" s="36"/>
      <c r="F898" s="31">
        <f t="shared" si="6"/>
        <v>0</v>
      </c>
    </row>
    <row r="899" spans="1:6" x14ac:dyDescent="0.35">
      <c r="A899" s="37"/>
      <c r="B899" s="38"/>
      <c r="C899" s="36"/>
      <c r="D899" s="35"/>
      <c r="E899" s="36"/>
      <c r="F899" s="31">
        <f t="shared" ref="F899:F962" si="7">VALUE(A899)</f>
        <v>0</v>
      </c>
    </row>
    <row r="900" spans="1:6" x14ac:dyDescent="0.35">
      <c r="A900" s="37"/>
      <c r="B900" s="38"/>
      <c r="C900" s="36"/>
      <c r="D900" s="35"/>
      <c r="E900" s="36"/>
      <c r="F900" s="31">
        <f t="shared" si="7"/>
        <v>0</v>
      </c>
    </row>
    <row r="901" spans="1:6" x14ac:dyDescent="0.35">
      <c r="A901" s="37"/>
      <c r="B901" s="38"/>
      <c r="C901" s="36"/>
      <c r="D901" s="35"/>
      <c r="E901" s="36"/>
      <c r="F901" s="31">
        <f t="shared" si="7"/>
        <v>0</v>
      </c>
    </row>
    <row r="902" spans="1:6" x14ac:dyDescent="0.35">
      <c r="A902" s="37"/>
      <c r="B902" s="38"/>
      <c r="C902" s="36"/>
      <c r="D902" s="35"/>
      <c r="E902" s="36"/>
      <c r="F902" s="31">
        <f t="shared" si="7"/>
        <v>0</v>
      </c>
    </row>
    <row r="903" spans="1:6" x14ac:dyDescent="0.35">
      <c r="A903" s="37"/>
      <c r="B903" s="38"/>
      <c r="C903" s="36"/>
      <c r="D903" s="35"/>
      <c r="E903" s="36"/>
      <c r="F903" s="31">
        <f t="shared" si="7"/>
        <v>0</v>
      </c>
    </row>
    <row r="904" spans="1:6" x14ac:dyDescent="0.35">
      <c r="A904" s="37"/>
      <c r="B904" s="38"/>
      <c r="C904" s="36"/>
      <c r="D904" s="35"/>
      <c r="E904" s="36"/>
      <c r="F904" s="31">
        <f t="shared" si="7"/>
        <v>0</v>
      </c>
    </row>
    <row r="905" spans="1:6" x14ac:dyDescent="0.35">
      <c r="A905" s="37"/>
      <c r="B905" s="38"/>
      <c r="C905" s="36"/>
      <c r="D905" s="35"/>
      <c r="E905" s="36"/>
      <c r="F905" s="31">
        <f t="shared" si="7"/>
        <v>0</v>
      </c>
    </row>
    <row r="906" spans="1:6" x14ac:dyDescent="0.35">
      <c r="A906" s="37"/>
      <c r="B906" s="38"/>
      <c r="C906" s="36"/>
      <c r="D906" s="35"/>
      <c r="E906" s="36"/>
      <c r="F906" s="31">
        <f t="shared" si="7"/>
        <v>0</v>
      </c>
    </row>
    <row r="907" spans="1:6" x14ac:dyDescent="0.35">
      <c r="A907" s="37"/>
      <c r="B907" s="38"/>
      <c r="C907" s="36"/>
      <c r="D907" s="35"/>
      <c r="E907" s="36"/>
      <c r="F907" s="31">
        <f t="shared" si="7"/>
        <v>0</v>
      </c>
    </row>
    <row r="908" spans="1:6" x14ac:dyDescent="0.35">
      <c r="A908" s="37"/>
      <c r="B908" s="38"/>
      <c r="C908" s="36"/>
      <c r="D908" s="35"/>
      <c r="E908" s="36"/>
      <c r="F908" s="31">
        <f t="shared" si="7"/>
        <v>0</v>
      </c>
    </row>
    <row r="909" spans="1:6" x14ac:dyDescent="0.35">
      <c r="A909" s="37"/>
      <c r="B909" s="38"/>
      <c r="C909" s="36"/>
      <c r="D909" s="35"/>
      <c r="E909" s="36"/>
      <c r="F909" s="31">
        <f t="shared" si="7"/>
        <v>0</v>
      </c>
    </row>
    <row r="910" spans="1:6" x14ac:dyDescent="0.35">
      <c r="A910" s="37"/>
      <c r="B910" s="38"/>
      <c r="C910" s="36"/>
      <c r="D910" s="35"/>
      <c r="E910" s="36"/>
      <c r="F910" s="31">
        <f t="shared" si="7"/>
        <v>0</v>
      </c>
    </row>
    <row r="911" spans="1:6" x14ac:dyDescent="0.35">
      <c r="A911" s="37"/>
      <c r="B911" s="38"/>
      <c r="C911" s="36"/>
      <c r="D911" s="35"/>
      <c r="E911" s="36"/>
      <c r="F911" s="31">
        <f t="shared" si="7"/>
        <v>0</v>
      </c>
    </row>
    <row r="912" spans="1:6" x14ac:dyDescent="0.35">
      <c r="A912" s="37"/>
      <c r="B912" s="38"/>
      <c r="C912" s="36"/>
      <c r="D912" s="35"/>
      <c r="E912" s="36"/>
      <c r="F912" s="31">
        <f t="shared" si="7"/>
        <v>0</v>
      </c>
    </row>
    <row r="913" spans="1:6" x14ac:dyDescent="0.35">
      <c r="A913" s="37"/>
      <c r="B913" s="38"/>
      <c r="C913" s="36"/>
      <c r="D913" s="35"/>
      <c r="E913" s="36"/>
      <c r="F913" s="31">
        <f t="shared" si="7"/>
        <v>0</v>
      </c>
    </row>
    <row r="914" spans="1:6" x14ac:dyDescent="0.35">
      <c r="A914" s="37"/>
      <c r="B914" s="38"/>
      <c r="C914" s="36"/>
      <c r="D914" s="35"/>
      <c r="E914" s="36"/>
      <c r="F914" s="31">
        <f t="shared" si="7"/>
        <v>0</v>
      </c>
    </row>
    <row r="915" spans="1:6" x14ac:dyDescent="0.35">
      <c r="A915" s="37"/>
      <c r="B915" s="38"/>
      <c r="C915" s="36"/>
      <c r="D915" s="35"/>
      <c r="E915" s="36"/>
      <c r="F915" s="31">
        <f t="shared" si="7"/>
        <v>0</v>
      </c>
    </row>
    <row r="916" spans="1:6" x14ac:dyDescent="0.35">
      <c r="A916" s="37"/>
      <c r="B916" s="38"/>
      <c r="C916" s="36"/>
      <c r="D916" s="35"/>
      <c r="E916" s="36"/>
      <c r="F916" s="31">
        <f t="shared" si="7"/>
        <v>0</v>
      </c>
    </row>
    <row r="917" spans="1:6" x14ac:dyDescent="0.35">
      <c r="A917" s="37"/>
      <c r="B917" s="38"/>
      <c r="C917" s="36"/>
      <c r="D917" s="35"/>
      <c r="E917" s="36"/>
      <c r="F917" s="31">
        <f t="shared" si="7"/>
        <v>0</v>
      </c>
    </row>
    <row r="918" spans="1:6" x14ac:dyDescent="0.35">
      <c r="A918" s="37"/>
      <c r="B918" s="38"/>
      <c r="C918" s="36"/>
      <c r="D918" s="35"/>
      <c r="E918" s="36"/>
      <c r="F918" s="31">
        <f t="shared" si="7"/>
        <v>0</v>
      </c>
    </row>
    <row r="919" spans="1:6" x14ac:dyDescent="0.35">
      <c r="A919" s="37"/>
      <c r="B919" s="38"/>
      <c r="C919" s="36"/>
      <c r="D919" s="35"/>
      <c r="E919" s="36"/>
      <c r="F919" s="31">
        <f t="shared" si="7"/>
        <v>0</v>
      </c>
    </row>
    <row r="920" spans="1:6" x14ac:dyDescent="0.35">
      <c r="A920" s="37"/>
      <c r="B920" s="38"/>
      <c r="C920" s="36"/>
      <c r="D920" s="35"/>
      <c r="E920" s="36"/>
      <c r="F920" s="31">
        <f t="shared" si="7"/>
        <v>0</v>
      </c>
    </row>
    <row r="921" spans="1:6" x14ac:dyDescent="0.35">
      <c r="A921" s="37"/>
      <c r="B921" s="38"/>
      <c r="C921" s="36"/>
      <c r="D921" s="35"/>
      <c r="E921" s="36"/>
      <c r="F921" s="31">
        <f t="shared" si="7"/>
        <v>0</v>
      </c>
    </row>
    <row r="922" spans="1:6" x14ac:dyDescent="0.35">
      <c r="A922" s="37"/>
      <c r="B922" s="38"/>
      <c r="C922" s="36"/>
      <c r="D922" s="35"/>
      <c r="E922" s="36"/>
      <c r="F922" s="31">
        <f t="shared" si="7"/>
        <v>0</v>
      </c>
    </row>
    <row r="923" spans="1:6" x14ac:dyDescent="0.35">
      <c r="A923" s="37"/>
      <c r="B923" s="38"/>
      <c r="C923" s="36"/>
      <c r="D923" s="35"/>
      <c r="E923" s="36"/>
      <c r="F923" s="31">
        <f t="shared" si="7"/>
        <v>0</v>
      </c>
    </row>
    <row r="924" spans="1:6" x14ac:dyDescent="0.35">
      <c r="A924" s="37"/>
      <c r="B924" s="38"/>
      <c r="C924" s="36"/>
      <c r="D924" s="35"/>
      <c r="E924" s="36"/>
      <c r="F924" s="31">
        <f t="shared" si="7"/>
        <v>0</v>
      </c>
    </row>
    <row r="925" spans="1:6" x14ac:dyDescent="0.35">
      <c r="A925" s="37"/>
      <c r="B925" s="38"/>
      <c r="C925" s="36"/>
      <c r="D925" s="35"/>
      <c r="E925" s="36"/>
      <c r="F925" s="31">
        <f t="shared" si="7"/>
        <v>0</v>
      </c>
    </row>
    <row r="926" spans="1:6" x14ac:dyDescent="0.35">
      <c r="A926" s="37"/>
      <c r="B926" s="38"/>
      <c r="C926" s="36"/>
      <c r="D926" s="35"/>
      <c r="E926" s="36"/>
      <c r="F926" s="31">
        <f t="shared" si="7"/>
        <v>0</v>
      </c>
    </row>
    <row r="927" spans="1:6" x14ac:dyDescent="0.35">
      <c r="A927" s="37"/>
      <c r="B927" s="38"/>
      <c r="C927" s="36"/>
      <c r="D927" s="35"/>
      <c r="E927" s="36"/>
      <c r="F927" s="31">
        <f t="shared" si="7"/>
        <v>0</v>
      </c>
    </row>
    <row r="928" spans="1:6" x14ac:dyDescent="0.35">
      <c r="A928" s="37"/>
      <c r="B928" s="38"/>
      <c r="C928" s="36"/>
      <c r="D928" s="35"/>
      <c r="E928" s="36"/>
      <c r="F928" s="31">
        <f t="shared" si="7"/>
        <v>0</v>
      </c>
    </row>
    <row r="929" spans="1:6" x14ac:dyDescent="0.35">
      <c r="A929" s="37"/>
      <c r="B929" s="38"/>
      <c r="C929" s="36"/>
      <c r="D929" s="35"/>
      <c r="E929" s="36"/>
      <c r="F929" s="31">
        <f t="shared" si="7"/>
        <v>0</v>
      </c>
    </row>
    <row r="930" spans="1:6" x14ac:dyDescent="0.35">
      <c r="A930" s="37"/>
      <c r="B930" s="38"/>
      <c r="C930" s="36"/>
      <c r="D930" s="35"/>
      <c r="E930" s="36"/>
      <c r="F930" s="31">
        <f t="shared" si="7"/>
        <v>0</v>
      </c>
    </row>
    <row r="931" spans="1:6" x14ac:dyDescent="0.35">
      <c r="A931" s="37"/>
      <c r="B931" s="38"/>
      <c r="C931" s="36"/>
      <c r="D931" s="35"/>
      <c r="E931" s="36"/>
      <c r="F931" s="31">
        <f t="shared" si="7"/>
        <v>0</v>
      </c>
    </row>
    <row r="932" spans="1:6" x14ac:dyDescent="0.35">
      <c r="A932" s="37"/>
      <c r="B932" s="38"/>
      <c r="C932" s="36"/>
      <c r="D932" s="35"/>
      <c r="E932" s="36"/>
      <c r="F932" s="31">
        <f t="shared" si="7"/>
        <v>0</v>
      </c>
    </row>
    <row r="933" spans="1:6" x14ac:dyDescent="0.35">
      <c r="A933" s="37"/>
      <c r="B933" s="38"/>
      <c r="C933" s="36"/>
      <c r="D933" s="35"/>
      <c r="E933" s="36"/>
      <c r="F933" s="31">
        <f t="shared" si="7"/>
        <v>0</v>
      </c>
    </row>
    <row r="934" spans="1:6" x14ac:dyDescent="0.35">
      <c r="A934" s="37"/>
      <c r="B934" s="38"/>
      <c r="C934" s="36"/>
      <c r="D934" s="35"/>
      <c r="E934" s="36"/>
      <c r="F934" s="31">
        <f t="shared" si="7"/>
        <v>0</v>
      </c>
    </row>
    <row r="935" spans="1:6" x14ac:dyDescent="0.35">
      <c r="A935" s="37"/>
      <c r="B935" s="38"/>
      <c r="C935" s="36"/>
      <c r="D935" s="35"/>
      <c r="E935" s="36"/>
      <c r="F935" s="31">
        <f t="shared" si="7"/>
        <v>0</v>
      </c>
    </row>
    <row r="936" spans="1:6" x14ac:dyDescent="0.35">
      <c r="A936" s="37"/>
      <c r="B936" s="38"/>
      <c r="C936" s="36"/>
      <c r="D936" s="35"/>
      <c r="E936" s="36"/>
      <c r="F936" s="31">
        <f t="shared" si="7"/>
        <v>0</v>
      </c>
    </row>
    <row r="937" spans="1:6" x14ac:dyDescent="0.35">
      <c r="A937" s="37"/>
      <c r="B937" s="38"/>
      <c r="C937" s="36"/>
      <c r="D937" s="35"/>
      <c r="E937" s="36"/>
      <c r="F937" s="31">
        <f t="shared" si="7"/>
        <v>0</v>
      </c>
    </row>
    <row r="938" spans="1:6" x14ac:dyDescent="0.35">
      <c r="A938" s="37"/>
      <c r="B938" s="38"/>
      <c r="C938" s="36"/>
      <c r="D938" s="35"/>
      <c r="E938" s="36"/>
      <c r="F938" s="31">
        <f t="shared" si="7"/>
        <v>0</v>
      </c>
    </row>
    <row r="939" spans="1:6" x14ac:dyDescent="0.35">
      <c r="A939" s="37"/>
      <c r="B939" s="38"/>
      <c r="C939" s="36"/>
      <c r="D939" s="35"/>
      <c r="E939" s="36"/>
      <c r="F939" s="31">
        <f t="shared" si="7"/>
        <v>0</v>
      </c>
    </row>
    <row r="940" spans="1:6" x14ac:dyDescent="0.35">
      <c r="A940" s="37"/>
      <c r="B940" s="38"/>
      <c r="C940" s="36"/>
      <c r="D940" s="35"/>
      <c r="E940" s="36"/>
      <c r="F940" s="31">
        <f t="shared" si="7"/>
        <v>0</v>
      </c>
    </row>
    <row r="941" spans="1:6" x14ac:dyDescent="0.35">
      <c r="A941" s="37"/>
      <c r="B941" s="38"/>
      <c r="C941" s="36"/>
      <c r="D941" s="35"/>
      <c r="E941" s="36"/>
      <c r="F941" s="31">
        <f t="shared" si="7"/>
        <v>0</v>
      </c>
    </row>
    <row r="942" spans="1:6" x14ac:dyDescent="0.35">
      <c r="A942" s="37"/>
      <c r="B942" s="38"/>
      <c r="C942" s="36"/>
      <c r="D942" s="35"/>
      <c r="E942" s="36"/>
      <c r="F942" s="31">
        <f t="shared" si="7"/>
        <v>0</v>
      </c>
    </row>
    <row r="943" spans="1:6" x14ac:dyDescent="0.35">
      <c r="A943" s="37"/>
      <c r="B943" s="38"/>
      <c r="C943" s="36"/>
      <c r="D943" s="35"/>
      <c r="E943" s="36"/>
      <c r="F943" s="31">
        <f t="shared" si="7"/>
        <v>0</v>
      </c>
    </row>
    <row r="944" spans="1:6" x14ac:dyDescent="0.35">
      <c r="A944" s="37"/>
      <c r="B944" s="38"/>
      <c r="C944" s="36"/>
      <c r="D944" s="35"/>
      <c r="E944" s="36"/>
      <c r="F944" s="31">
        <f t="shared" si="7"/>
        <v>0</v>
      </c>
    </row>
    <row r="945" spans="1:6" x14ac:dyDescent="0.35">
      <c r="A945" s="37"/>
      <c r="B945" s="38"/>
      <c r="C945" s="36"/>
      <c r="D945" s="35"/>
      <c r="E945" s="36"/>
      <c r="F945" s="31">
        <f t="shared" si="7"/>
        <v>0</v>
      </c>
    </row>
    <row r="946" spans="1:6" x14ac:dyDescent="0.35">
      <c r="A946" s="37"/>
      <c r="B946" s="38"/>
      <c r="C946" s="36"/>
      <c r="D946" s="35"/>
      <c r="E946" s="36"/>
      <c r="F946" s="31">
        <f t="shared" si="7"/>
        <v>0</v>
      </c>
    </row>
    <row r="947" spans="1:6" x14ac:dyDescent="0.35">
      <c r="A947" s="37"/>
      <c r="B947" s="38"/>
      <c r="C947" s="36"/>
      <c r="D947" s="35"/>
      <c r="E947" s="36"/>
      <c r="F947" s="31">
        <f t="shared" si="7"/>
        <v>0</v>
      </c>
    </row>
    <row r="948" spans="1:6" x14ac:dyDescent="0.35">
      <c r="A948" s="37"/>
      <c r="B948" s="38"/>
      <c r="C948" s="36"/>
      <c r="D948" s="35"/>
      <c r="E948" s="36"/>
      <c r="F948" s="31">
        <f t="shared" si="7"/>
        <v>0</v>
      </c>
    </row>
    <row r="949" spans="1:6" x14ac:dyDescent="0.35">
      <c r="A949" s="37"/>
      <c r="B949" s="38"/>
      <c r="C949" s="36"/>
      <c r="D949" s="35"/>
      <c r="E949" s="36"/>
      <c r="F949" s="31">
        <f t="shared" si="7"/>
        <v>0</v>
      </c>
    </row>
    <row r="950" spans="1:6" x14ac:dyDescent="0.35">
      <c r="A950" s="37"/>
      <c r="B950" s="38"/>
      <c r="C950" s="36"/>
      <c r="D950" s="35"/>
      <c r="E950" s="36"/>
      <c r="F950" s="31">
        <f t="shared" si="7"/>
        <v>0</v>
      </c>
    </row>
    <row r="951" spans="1:6" x14ac:dyDescent="0.35">
      <c r="A951" s="37"/>
      <c r="B951" s="38"/>
      <c r="C951" s="36"/>
      <c r="D951" s="35"/>
      <c r="E951" s="36"/>
      <c r="F951" s="31">
        <f t="shared" si="7"/>
        <v>0</v>
      </c>
    </row>
    <row r="952" spans="1:6" x14ac:dyDescent="0.35">
      <c r="A952" s="37"/>
      <c r="B952" s="38"/>
      <c r="C952" s="36"/>
      <c r="D952" s="35"/>
      <c r="E952" s="36"/>
      <c r="F952" s="31">
        <f t="shared" si="7"/>
        <v>0</v>
      </c>
    </row>
    <row r="953" spans="1:6" x14ac:dyDescent="0.35">
      <c r="A953" s="37"/>
      <c r="B953" s="38"/>
      <c r="C953" s="36"/>
      <c r="D953" s="35"/>
      <c r="E953" s="36"/>
      <c r="F953" s="31">
        <f t="shared" si="7"/>
        <v>0</v>
      </c>
    </row>
    <row r="954" spans="1:6" x14ac:dyDescent="0.35">
      <c r="A954" s="37"/>
      <c r="B954" s="38"/>
      <c r="C954" s="36"/>
      <c r="D954" s="35"/>
      <c r="E954" s="36"/>
      <c r="F954" s="31">
        <f t="shared" si="7"/>
        <v>0</v>
      </c>
    </row>
    <row r="955" spans="1:6" x14ac:dyDescent="0.35">
      <c r="A955" s="37"/>
      <c r="B955" s="38"/>
      <c r="C955" s="36"/>
      <c r="D955" s="35"/>
      <c r="E955" s="36"/>
      <c r="F955" s="31">
        <f t="shared" si="7"/>
        <v>0</v>
      </c>
    </row>
    <row r="956" spans="1:6" x14ac:dyDescent="0.35">
      <c r="A956" s="37"/>
      <c r="B956" s="38"/>
      <c r="C956" s="36"/>
      <c r="D956" s="35"/>
      <c r="E956" s="36"/>
      <c r="F956" s="31">
        <f t="shared" si="7"/>
        <v>0</v>
      </c>
    </row>
    <row r="957" spans="1:6" x14ac:dyDescent="0.35">
      <c r="A957" s="37"/>
      <c r="B957" s="38"/>
      <c r="C957" s="36"/>
      <c r="D957" s="35"/>
      <c r="E957" s="36"/>
      <c r="F957" s="31">
        <f t="shared" si="7"/>
        <v>0</v>
      </c>
    </row>
    <row r="958" spans="1:6" x14ac:dyDescent="0.35">
      <c r="A958" s="37"/>
      <c r="B958" s="38"/>
      <c r="C958" s="36"/>
      <c r="D958" s="35"/>
      <c r="E958" s="36"/>
      <c r="F958" s="31">
        <f t="shared" si="7"/>
        <v>0</v>
      </c>
    </row>
    <row r="959" spans="1:6" x14ac:dyDescent="0.35">
      <c r="A959" s="37"/>
      <c r="B959" s="38"/>
      <c r="C959" s="36"/>
      <c r="D959" s="35"/>
      <c r="E959" s="36"/>
      <c r="F959" s="31">
        <f t="shared" si="7"/>
        <v>0</v>
      </c>
    </row>
    <row r="960" spans="1:6" x14ac:dyDescent="0.35">
      <c r="A960" s="37"/>
      <c r="B960" s="38"/>
      <c r="C960" s="36"/>
      <c r="D960" s="35"/>
      <c r="E960" s="36"/>
      <c r="F960" s="31">
        <f t="shared" si="7"/>
        <v>0</v>
      </c>
    </row>
    <row r="961" spans="1:6" x14ac:dyDescent="0.35">
      <c r="A961" s="37"/>
      <c r="B961" s="38"/>
      <c r="C961" s="36"/>
      <c r="D961" s="35"/>
      <c r="E961" s="36"/>
      <c r="F961" s="31">
        <f t="shared" si="7"/>
        <v>0</v>
      </c>
    </row>
    <row r="962" spans="1:6" x14ac:dyDescent="0.35">
      <c r="A962" s="37"/>
      <c r="B962" s="38"/>
      <c r="C962" s="36"/>
      <c r="D962" s="35"/>
      <c r="E962" s="36"/>
      <c r="F962" s="31">
        <f t="shared" si="7"/>
        <v>0</v>
      </c>
    </row>
    <row r="963" spans="1:6" x14ac:dyDescent="0.35">
      <c r="A963" s="37"/>
      <c r="B963" s="38"/>
      <c r="C963" s="36"/>
      <c r="D963" s="35"/>
      <c r="E963" s="36"/>
      <c r="F963" s="31">
        <f t="shared" ref="F963:F1026" si="8">VALUE(A963)</f>
        <v>0</v>
      </c>
    </row>
    <row r="964" spans="1:6" x14ac:dyDescent="0.35">
      <c r="A964" s="37"/>
      <c r="B964" s="38"/>
      <c r="C964" s="36"/>
      <c r="D964" s="35"/>
      <c r="E964" s="36"/>
      <c r="F964" s="31">
        <f t="shared" si="8"/>
        <v>0</v>
      </c>
    </row>
    <row r="965" spans="1:6" x14ac:dyDescent="0.35">
      <c r="A965" s="37"/>
      <c r="B965" s="38"/>
      <c r="C965" s="36"/>
      <c r="D965" s="35"/>
      <c r="E965" s="36"/>
      <c r="F965" s="31">
        <f t="shared" si="8"/>
        <v>0</v>
      </c>
    </row>
    <row r="966" spans="1:6" x14ac:dyDescent="0.35">
      <c r="A966" s="37"/>
      <c r="B966" s="38"/>
      <c r="C966" s="36"/>
      <c r="D966" s="35"/>
      <c r="E966" s="36"/>
      <c r="F966" s="31">
        <f t="shared" si="8"/>
        <v>0</v>
      </c>
    </row>
    <row r="967" spans="1:6" x14ac:dyDescent="0.35">
      <c r="A967" s="37"/>
      <c r="B967" s="38"/>
      <c r="C967" s="36"/>
      <c r="D967" s="35"/>
      <c r="E967" s="36"/>
      <c r="F967" s="31">
        <f t="shared" si="8"/>
        <v>0</v>
      </c>
    </row>
    <row r="968" spans="1:6" x14ac:dyDescent="0.35">
      <c r="A968" s="37"/>
      <c r="B968" s="38"/>
      <c r="C968" s="36"/>
      <c r="D968" s="35"/>
      <c r="E968" s="36"/>
      <c r="F968" s="31">
        <f t="shared" si="8"/>
        <v>0</v>
      </c>
    </row>
    <row r="969" spans="1:6" x14ac:dyDescent="0.35">
      <c r="A969" s="37"/>
      <c r="B969" s="38"/>
      <c r="C969" s="36"/>
      <c r="D969" s="35"/>
      <c r="E969" s="36"/>
      <c r="F969" s="31">
        <f t="shared" si="8"/>
        <v>0</v>
      </c>
    </row>
    <row r="970" spans="1:6" x14ac:dyDescent="0.35">
      <c r="A970" s="37"/>
      <c r="B970" s="38"/>
      <c r="C970" s="36"/>
      <c r="D970" s="35"/>
      <c r="E970" s="36"/>
      <c r="F970" s="31">
        <f t="shared" si="8"/>
        <v>0</v>
      </c>
    </row>
    <row r="971" spans="1:6" x14ac:dyDescent="0.35">
      <c r="A971" s="37"/>
      <c r="B971" s="38"/>
      <c r="C971" s="36"/>
      <c r="D971" s="35"/>
      <c r="E971" s="36"/>
      <c r="F971" s="31">
        <f t="shared" si="8"/>
        <v>0</v>
      </c>
    </row>
    <row r="972" spans="1:6" x14ac:dyDescent="0.35">
      <c r="A972" s="37"/>
      <c r="B972" s="38"/>
      <c r="C972" s="36"/>
      <c r="D972" s="35"/>
      <c r="E972" s="36"/>
      <c r="F972" s="31">
        <f t="shared" si="8"/>
        <v>0</v>
      </c>
    </row>
    <row r="973" spans="1:6" x14ac:dyDescent="0.35">
      <c r="A973" s="37"/>
      <c r="B973" s="38"/>
      <c r="C973" s="36"/>
      <c r="D973" s="35"/>
      <c r="E973" s="36"/>
      <c r="F973" s="31">
        <f t="shared" si="8"/>
        <v>0</v>
      </c>
    </row>
    <row r="974" spans="1:6" x14ac:dyDescent="0.35">
      <c r="A974" s="37"/>
      <c r="B974" s="38"/>
      <c r="C974" s="36"/>
      <c r="D974" s="35"/>
      <c r="E974" s="36"/>
      <c r="F974" s="31">
        <f t="shared" si="8"/>
        <v>0</v>
      </c>
    </row>
    <row r="975" spans="1:6" x14ac:dyDescent="0.35">
      <c r="A975" s="37"/>
      <c r="B975" s="38"/>
      <c r="C975" s="36"/>
      <c r="D975" s="35"/>
      <c r="E975" s="36"/>
      <c r="F975" s="31">
        <f t="shared" si="8"/>
        <v>0</v>
      </c>
    </row>
    <row r="976" spans="1:6" x14ac:dyDescent="0.35">
      <c r="A976" s="37"/>
      <c r="B976" s="38"/>
      <c r="C976" s="36"/>
      <c r="D976" s="35"/>
      <c r="E976" s="36"/>
      <c r="F976" s="31">
        <f t="shared" si="8"/>
        <v>0</v>
      </c>
    </row>
    <row r="977" spans="1:6" x14ac:dyDescent="0.35">
      <c r="A977" s="37"/>
      <c r="B977" s="38"/>
      <c r="C977" s="36"/>
      <c r="D977" s="35"/>
      <c r="E977" s="36"/>
      <c r="F977" s="31">
        <f t="shared" si="8"/>
        <v>0</v>
      </c>
    </row>
    <row r="978" spans="1:6" x14ac:dyDescent="0.35">
      <c r="A978" s="37"/>
      <c r="B978" s="38"/>
      <c r="C978" s="36"/>
      <c r="D978" s="35"/>
      <c r="E978" s="36"/>
      <c r="F978" s="31">
        <f t="shared" si="8"/>
        <v>0</v>
      </c>
    </row>
    <row r="979" spans="1:6" x14ac:dyDescent="0.35">
      <c r="A979" s="37"/>
      <c r="B979" s="38"/>
      <c r="C979" s="36"/>
      <c r="D979" s="35"/>
      <c r="E979" s="36"/>
      <c r="F979" s="31">
        <f t="shared" si="8"/>
        <v>0</v>
      </c>
    </row>
    <row r="980" spans="1:6" x14ac:dyDescent="0.35">
      <c r="A980" s="37"/>
      <c r="B980" s="38"/>
      <c r="C980" s="36"/>
      <c r="D980" s="35"/>
      <c r="E980" s="36"/>
      <c r="F980" s="31">
        <f t="shared" si="8"/>
        <v>0</v>
      </c>
    </row>
    <row r="981" spans="1:6" x14ac:dyDescent="0.35">
      <c r="A981" s="37"/>
      <c r="B981" s="38"/>
      <c r="C981" s="36"/>
      <c r="D981" s="35"/>
      <c r="E981" s="36"/>
      <c r="F981" s="31">
        <f t="shared" si="8"/>
        <v>0</v>
      </c>
    </row>
    <row r="982" spans="1:6" x14ac:dyDescent="0.35">
      <c r="A982" s="37"/>
      <c r="B982" s="38"/>
      <c r="C982" s="36"/>
      <c r="D982" s="35"/>
      <c r="E982" s="36"/>
      <c r="F982" s="31">
        <f t="shared" si="8"/>
        <v>0</v>
      </c>
    </row>
    <row r="983" spans="1:6" x14ac:dyDescent="0.35">
      <c r="A983" s="37"/>
      <c r="B983" s="38"/>
      <c r="C983" s="36"/>
      <c r="D983" s="35"/>
      <c r="E983" s="36"/>
      <c r="F983" s="31">
        <f t="shared" si="8"/>
        <v>0</v>
      </c>
    </row>
    <row r="984" spans="1:6" x14ac:dyDescent="0.35">
      <c r="A984" s="37"/>
      <c r="B984" s="38"/>
      <c r="C984" s="36"/>
      <c r="D984" s="35"/>
      <c r="E984" s="36"/>
      <c r="F984" s="31">
        <f t="shared" si="8"/>
        <v>0</v>
      </c>
    </row>
    <row r="985" spans="1:6" x14ac:dyDescent="0.35">
      <c r="A985" s="37"/>
      <c r="B985" s="38"/>
      <c r="C985" s="36"/>
      <c r="D985" s="35"/>
      <c r="E985" s="36"/>
      <c r="F985" s="31">
        <f t="shared" si="8"/>
        <v>0</v>
      </c>
    </row>
    <row r="986" spans="1:6" x14ac:dyDescent="0.35">
      <c r="A986" s="37"/>
      <c r="B986" s="38"/>
      <c r="C986" s="36"/>
      <c r="D986" s="35"/>
      <c r="E986" s="36"/>
      <c r="F986" s="31">
        <f t="shared" si="8"/>
        <v>0</v>
      </c>
    </row>
    <row r="987" spans="1:6" x14ac:dyDescent="0.35">
      <c r="A987" s="37"/>
      <c r="B987" s="38"/>
      <c r="C987" s="36"/>
      <c r="D987" s="35"/>
      <c r="E987" s="36"/>
      <c r="F987" s="31">
        <f t="shared" si="8"/>
        <v>0</v>
      </c>
    </row>
    <row r="988" spans="1:6" x14ac:dyDescent="0.35">
      <c r="A988" s="37"/>
      <c r="B988" s="38"/>
      <c r="C988" s="36"/>
      <c r="D988" s="35"/>
      <c r="E988" s="36"/>
      <c r="F988" s="31">
        <f t="shared" si="8"/>
        <v>0</v>
      </c>
    </row>
    <row r="989" spans="1:6" x14ac:dyDescent="0.35">
      <c r="A989" s="37"/>
      <c r="B989" s="38"/>
      <c r="C989" s="36"/>
      <c r="D989" s="35"/>
      <c r="E989" s="36"/>
      <c r="F989" s="31">
        <f t="shared" si="8"/>
        <v>0</v>
      </c>
    </row>
    <row r="990" spans="1:6" x14ac:dyDescent="0.35">
      <c r="A990" s="37"/>
      <c r="B990" s="38"/>
      <c r="C990" s="36"/>
      <c r="D990" s="35"/>
      <c r="E990" s="36"/>
      <c r="F990" s="31">
        <f t="shared" si="8"/>
        <v>0</v>
      </c>
    </row>
    <row r="991" spans="1:6" x14ac:dyDescent="0.35">
      <c r="A991" s="37"/>
      <c r="B991" s="38"/>
      <c r="C991" s="36"/>
      <c r="D991" s="35"/>
      <c r="E991" s="36"/>
      <c r="F991" s="31">
        <f t="shared" si="8"/>
        <v>0</v>
      </c>
    </row>
    <row r="992" spans="1:6" x14ac:dyDescent="0.35">
      <c r="A992" s="37"/>
      <c r="B992" s="38"/>
      <c r="C992" s="36"/>
      <c r="D992" s="35"/>
      <c r="E992" s="36"/>
      <c r="F992" s="31">
        <f t="shared" si="8"/>
        <v>0</v>
      </c>
    </row>
    <row r="993" spans="1:6" x14ac:dyDescent="0.35">
      <c r="A993" s="37"/>
      <c r="B993" s="38"/>
      <c r="C993" s="36"/>
      <c r="D993" s="35"/>
      <c r="E993" s="36"/>
      <c r="F993" s="31">
        <f t="shared" si="8"/>
        <v>0</v>
      </c>
    </row>
    <row r="994" spans="1:6" x14ac:dyDescent="0.35">
      <c r="A994" s="37"/>
      <c r="B994" s="38"/>
      <c r="C994" s="36"/>
      <c r="D994" s="35"/>
      <c r="E994" s="36"/>
      <c r="F994" s="31">
        <f t="shared" si="8"/>
        <v>0</v>
      </c>
    </row>
    <row r="995" spans="1:6" x14ac:dyDescent="0.35">
      <c r="A995" s="37"/>
      <c r="B995" s="38"/>
      <c r="C995" s="36"/>
      <c r="D995" s="35"/>
      <c r="E995" s="36"/>
      <c r="F995" s="31">
        <f t="shared" si="8"/>
        <v>0</v>
      </c>
    </row>
    <row r="996" spans="1:6" x14ac:dyDescent="0.35">
      <c r="A996" s="37"/>
      <c r="B996" s="38"/>
      <c r="C996" s="36"/>
      <c r="D996" s="35"/>
      <c r="E996" s="36"/>
      <c r="F996" s="31">
        <f t="shared" si="8"/>
        <v>0</v>
      </c>
    </row>
    <row r="997" spans="1:6" x14ac:dyDescent="0.35">
      <c r="A997" s="37"/>
      <c r="B997" s="38"/>
      <c r="C997" s="36"/>
      <c r="D997" s="35"/>
      <c r="E997" s="36"/>
      <c r="F997" s="31">
        <f t="shared" si="8"/>
        <v>0</v>
      </c>
    </row>
    <row r="998" spans="1:6" x14ac:dyDescent="0.35">
      <c r="A998" s="37"/>
      <c r="B998" s="38"/>
      <c r="C998" s="36"/>
      <c r="D998" s="35"/>
      <c r="E998" s="36"/>
      <c r="F998" s="31">
        <f t="shared" si="8"/>
        <v>0</v>
      </c>
    </row>
    <row r="999" spans="1:6" x14ac:dyDescent="0.35">
      <c r="A999" s="37"/>
      <c r="B999" s="38"/>
      <c r="C999" s="36"/>
      <c r="D999" s="35"/>
      <c r="E999" s="36"/>
      <c r="F999" s="31">
        <f t="shared" si="8"/>
        <v>0</v>
      </c>
    </row>
    <row r="1000" spans="1:6" x14ac:dyDescent="0.35">
      <c r="A1000" s="37"/>
      <c r="B1000" s="38"/>
      <c r="C1000" s="36"/>
      <c r="D1000" s="35"/>
      <c r="E1000" s="36"/>
      <c r="F1000" s="31">
        <f t="shared" si="8"/>
        <v>0</v>
      </c>
    </row>
    <row r="1001" spans="1:6" x14ac:dyDescent="0.35">
      <c r="A1001" s="37"/>
      <c r="B1001" s="38"/>
      <c r="C1001" s="36"/>
      <c r="D1001" s="35"/>
      <c r="E1001" s="36"/>
      <c r="F1001" s="31">
        <f t="shared" si="8"/>
        <v>0</v>
      </c>
    </row>
    <row r="1002" spans="1:6" x14ac:dyDescent="0.35">
      <c r="A1002" s="37"/>
      <c r="B1002" s="38"/>
      <c r="C1002" s="36"/>
      <c r="D1002" s="35"/>
      <c r="E1002" s="36"/>
      <c r="F1002" s="31">
        <f t="shared" si="8"/>
        <v>0</v>
      </c>
    </row>
    <row r="1003" spans="1:6" x14ac:dyDescent="0.35">
      <c r="A1003" s="37"/>
      <c r="B1003" s="38"/>
      <c r="C1003" s="36"/>
      <c r="D1003" s="35"/>
      <c r="E1003" s="36"/>
      <c r="F1003" s="31">
        <f t="shared" si="8"/>
        <v>0</v>
      </c>
    </row>
    <row r="1004" spans="1:6" x14ac:dyDescent="0.35">
      <c r="A1004" s="37"/>
      <c r="B1004" s="38"/>
      <c r="C1004" s="36"/>
      <c r="D1004" s="35"/>
      <c r="E1004" s="36"/>
      <c r="F1004" s="31">
        <f t="shared" si="8"/>
        <v>0</v>
      </c>
    </row>
    <row r="1005" spans="1:6" x14ac:dyDescent="0.35">
      <c r="A1005" s="37"/>
      <c r="B1005" s="38"/>
      <c r="C1005" s="36"/>
      <c r="D1005" s="35"/>
      <c r="E1005" s="36"/>
      <c r="F1005" s="31">
        <f t="shared" si="8"/>
        <v>0</v>
      </c>
    </row>
    <row r="1006" spans="1:6" x14ac:dyDescent="0.35">
      <c r="A1006" s="37"/>
      <c r="B1006" s="38"/>
      <c r="C1006" s="36"/>
      <c r="D1006" s="35"/>
      <c r="E1006" s="36"/>
      <c r="F1006" s="31">
        <f t="shared" si="8"/>
        <v>0</v>
      </c>
    </row>
    <row r="1007" spans="1:6" x14ac:dyDescent="0.35">
      <c r="A1007" s="37"/>
      <c r="B1007" s="38"/>
      <c r="C1007" s="36"/>
      <c r="D1007" s="35"/>
      <c r="E1007" s="36"/>
      <c r="F1007" s="31">
        <f t="shared" si="8"/>
        <v>0</v>
      </c>
    </row>
    <row r="1008" spans="1:6" x14ac:dyDescent="0.35">
      <c r="A1008" s="37"/>
      <c r="B1008" s="38"/>
      <c r="C1008" s="36"/>
      <c r="D1008" s="35"/>
      <c r="E1008" s="36"/>
      <c r="F1008" s="31">
        <f t="shared" si="8"/>
        <v>0</v>
      </c>
    </row>
    <row r="1009" spans="1:6" x14ac:dyDescent="0.35">
      <c r="A1009" s="37"/>
      <c r="B1009" s="38"/>
      <c r="C1009" s="36"/>
      <c r="D1009" s="35"/>
      <c r="E1009" s="36"/>
      <c r="F1009" s="31">
        <f t="shared" si="8"/>
        <v>0</v>
      </c>
    </row>
    <row r="1010" spans="1:6" x14ac:dyDescent="0.35">
      <c r="A1010" s="37"/>
      <c r="B1010" s="38"/>
      <c r="C1010" s="36"/>
      <c r="D1010" s="35"/>
      <c r="E1010" s="36"/>
      <c r="F1010" s="31">
        <f t="shared" si="8"/>
        <v>0</v>
      </c>
    </row>
    <row r="1011" spans="1:6" x14ac:dyDescent="0.35">
      <c r="A1011" s="37"/>
      <c r="B1011" s="38"/>
      <c r="C1011" s="36"/>
      <c r="D1011" s="35"/>
      <c r="E1011" s="36"/>
      <c r="F1011" s="31">
        <f t="shared" si="8"/>
        <v>0</v>
      </c>
    </row>
    <row r="1012" spans="1:6" x14ac:dyDescent="0.35">
      <c r="A1012" s="37"/>
      <c r="B1012" s="38"/>
      <c r="C1012" s="36"/>
      <c r="D1012" s="35"/>
      <c r="E1012" s="36"/>
      <c r="F1012" s="31">
        <f t="shared" si="8"/>
        <v>0</v>
      </c>
    </row>
    <row r="1013" spans="1:6" x14ac:dyDescent="0.35">
      <c r="A1013" s="37"/>
      <c r="B1013" s="38"/>
      <c r="C1013" s="36"/>
      <c r="D1013" s="35"/>
      <c r="E1013" s="36"/>
      <c r="F1013" s="31">
        <f t="shared" si="8"/>
        <v>0</v>
      </c>
    </row>
    <row r="1014" spans="1:6" x14ac:dyDescent="0.35">
      <c r="A1014" s="37"/>
      <c r="B1014" s="38"/>
      <c r="C1014" s="36"/>
      <c r="D1014" s="35"/>
      <c r="E1014" s="36"/>
      <c r="F1014" s="31">
        <f t="shared" si="8"/>
        <v>0</v>
      </c>
    </row>
    <row r="1015" spans="1:6" x14ac:dyDescent="0.35">
      <c r="A1015" s="37"/>
      <c r="B1015" s="38"/>
      <c r="C1015" s="36"/>
      <c r="D1015" s="35"/>
      <c r="E1015" s="36"/>
      <c r="F1015" s="31">
        <f t="shared" si="8"/>
        <v>0</v>
      </c>
    </row>
    <row r="1016" spans="1:6" x14ac:dyDescent="0.35">
      <c r="A1016" s="37"/>
      <c r="B1016" s="38"/>
      <c r="C1016" s="36"/>
      <c r="D1016" s="35"/>
      <c r="E1016" s="36"/>
      <c r="F1016" s="31">
        <f t="shared" si="8"/>
        <v>0</v>
      </c>
    </row>
    <row r="1017" spans="1:6" x14ac:dyDescent="0.35">
      <c r="A1017" s="37"/>
      <c r="B1017" s="38"/>
      <c r="C1017" s="36"/>
      <c r="D1017" s="35"/>
      <c r="E1017" s="36"/>
      <c r="F1017" s="31">
        <f t="shared" si="8"/>
        <v>0</v>
      </c>
    </row>
    <row r="1018" spans="1:6" x14ac:dyDescent="0.35">
      <c r="A1018" s="37"/>
      <c r="B1018" s="38"/>
      <c r="C1018" s="36"/>
      <c r="D1018" s="35"/>
      <c r="E1018" s="36"/>
      <c r="F1018" s="31">
        <f t="shared" si="8"/>
        <v>0</v>
      </c>
    </row>
    <row r="1019" spans="1:6" x14ac:dyDescent="0.35">
      <c r="A1019" s="37"/>
      <c r="B1019" s="38"/>
      <c r="C1019" s="36"/>
      <c r="D1019" s="35"/>
      <c r="E1019" s="36"/>
      <c r="F1019" s="31">
        <f t="shared" si="8"/>
        <v>0</v>
      </c>
    </row>
    <row r="1020" spans="1:6" x14ac:dyDescent="0.35">
      <c r="A1020" s="37"/>
      <c r="B1020" s="38"/>
      <c r="C1020" s="36"/>
      <c r="D1020" s="35"/>
      <c r="E1020" s="36"/>
      <c r="F1020" s="31">
        <f t="shared" si="8"/>
        <v>0</v>
      </c>
    </row>
    <row r="1021" spans="1:6" x14ac:dyDescent="0.35">
      <c r="A1021" s="37"/>
      <c r="B1021" s="38"/>
      <c r="C1021" s="36"/>
      <c r="D1021" s="35"/>
      <c r="E1021" s="36"/>
      <c r="F1021" s="31">
        <f t="shared" si="8"/>
        <v>0</v>
      </c>
    </row>
    <row r="1022" spans="1:6" x14ac:dyDescent="0.35">
      <c r="A1022" s="37"/>
      <c r="B1022" s="38"/>
      <c r="C1022" s="36"/>
      <c r="D1022" s="35"/>
      <c r="E1022" s="36"/>
      <c r="F1022" s="31">
        <f t="shared" si="8"/>
        <v>0</v>
      </c>
    </row>
    <row r="1023" spans="1:6" x14ac:dyDescent="0.35">
      <c r="A1023" s="37"/>
      <c r="B1023" s="38"/>
      <c r="C1023" s="36"/>
      <c r="D1023" s="35"/>
      <c r="E1023" s="36"/>
      <c r="F1023" s="31">
        <f t="shared" si="8"/>
        <v>0</v>
      </c>
    </row>
    <row r="1024" spans="1:6" x14ac:dyDescent="0.35">
      <c r="A1024" s="37"/>
      <c r="B1024" s="38"/>
      <c r="C1024" s="36"/>
      <c r="D1024" s="35"/>
      <c r="E1024" s="36"/>
      <c r="F1024" s="31">
        <f t="shared" si="8"/>
        <v>0</v>
      </c>
    </row>
    <row r="1025" spans="1:6" x14ac:dyDescent="0.35">
      <c r="A1025" s="37"/>
      <c r="B1025" s="38"/>
      <c r="C1025" s="36"/>
      <c r="D1025" s="35"/>
      <c r="E1025" s="36"/>
      <c r="F1025" s="31">
        <f t="shared" si="8"/>
        <v>0</v>
      </c>
    </row>
    <row r="1026" spans="1:6" x14ac:dyDescent="0.35">
      <c r="A1026" s="37"/>
      <c r="B1026" s="38"/>
      <c r="C1026" s="36"/>
      <c r="D1026" s="35"/>
      <c r="E1026" s="36"/>
      <c r="F1026" s="31">
        <f t="shared" si="8"/>
        <v>0</v>
      </c>
    </row>
    <row r="1027" spans="1:6" x14ac:dyDescent="0.35">
      <c r="A1027" s="37"/>
      <c r="B1027" s="38"/>
      <c r="C1027" s="36"/>
      <c r="D1027" s="35"/>
      <c r="E1027" s="36"/>
      <c r="F1027" s="31">
        <f t="shared" ref="F1027:F1090" si="9">VALUE(A1027)</f>
        <v>0</v>
      </c>
    </row>
    <row r="1028" spans="1:6" x14ac:dyDescent="0.35">
      <c r="A1028" s="37"/>
      <c r="B1028" s="38"/>
      <c r="C1028" s="36"/>
      <c r="D1028" s="35"/>
      <c r="E1028" s="36"/>
      <c r="F1028" s="31">
        <f t="shared" si="9"/>
        <v>0</v>
      </c>
    </row>
    <row r="1029" spans="1:6" x14ac:dyDescent="0.35">
      <c r="A1029" s="37"/>
      <c r="B1029" s="38"/>
      <c r="C1029" s="36"/>
      <c r="D1029" s="35"/>
      <c r="E1029" s="36"/>
      <c r="F1029" s="31">
        <f t="shared" si="9"/>
        <v>0</v>
      </c>
    </row>
    <row r="1030" spans="1:6" x14ac:dyDescent="0.35">
      <c r="A1030" s="37"/>
      <c r="B1030" s="38"/>
      <c r="C1030" s="36"/>
      <c r="D1030" s="35"/>
      <c r="E1030" s="36"/>
      <c r="F1030" s="31">
        <f t="shared" si="9"/>
        <v>0</v>
      </c>
    </row>
    <row r="1031" spans="1:6" x14ac:dyDescent="0.35">
      <c r="A1031" s="37"/>
      <c r="B1031" s="38"/>
      <c r="C1031" s="36"/>
      <c r="D1031" s="35"/>
      <c r="E1031" s="36"/>
      <c r="F1031" s="31">
        <f t="shared" si="9"/>
        <v>0</v>
      </c>
    </row>
    <row r="1032" spans="1:6" x14ac:dyDescent="0.35">
      <c r="A1032" s="37"/>
      <c r="B1032" s="38"/>
      <c r="C1032" s="36"/>
      <c r="D1032" s="35"/>
      <c r="E1032" s="36"/>
      <c r="F1032" s="31">
        <f t="shared" si="9"/>
        <v>0</v>
      </c>
    </row>
    <row r="1033" spans="1:6" x14ac:dyDescent="0.35">
      <c r="A1033" s="37"/>
      <c r="B1033" s="38"/>
      <c r="C1033" s="36"/>
      <c r="D1033" s="35"/>
      <c r="E1033" s="36"/>
      <c r="F1033" s="31">
        <f t="shared" si="9"/>
        <v>0</v>
      </c>
    </row>
    <row r="1034" spans="1:6" x14ac:dyDescent="0.35">
      <c r="A1034" s="37"/>
      <c r="B1034" s="38"/>
      <c r="C1034" s="36"/>
      <c r="D1034" s="35"/>
      <c r="E1034" s="36"/>
      <c r="F1034" s="31">
        <f t="shared" si="9"/>
        <v>0</v>
      </c>
    </row>
    <row r="1035" spans="1:6" x14ac:dyDescent="0.35">
      <c r="A1035" s="37"/>
      <c r="B1035" s="38"/>
      <c r="C1035" s="36"/>
      <c r="D1035" s="35"/>
      <c r="E1035" s="36"/>
      <c r="F1035" s="31">
        <f t="shared" si="9"/>
        <v>0</v>
      </c>
    </row>
    <row r="1036" spans="1:6" x14ac:dyDescent="0.35">
      <c r="A1036" s="37"/>
      <c r="B1036" s="38"/>
      <c r="C1036" s="36"/>
      <c r="D1036" s="35"/>
      <c r="E1036" s="36"/>
      <c r="F1036" s="31">
        <f t="shared" si="9"/>
        <v>0</v>
      </c>
    </row>
    <row r="1037" spans="1:6" x14ac:dyDescent="0.35">
      <c r="A1037" s="37"/>
      <c r="B1037" s="38"/>
      <c r="C1037" s="36"/>
      <c r="D1037" s="35"/>
      <c r="E1037" s="36"/>
      <c r="F1037" s="31">
        <f t="shared" si="9"/>
        <v>0</v>
      </c>
    </row>
    <row r="1038" spans="1:6" x14ac:dyDescent="0.35">
      <c r="A1038" s="37"/>
      <c r="B1038" s="38"/>
      <c r="C1038" s="36"/>
      <c r="D1038" s="35"/>
      <c r="E1038" s="36"/>
      <c r="F1038" s="31">
        <f t="shared" si="9"/>
        <v>0</v>
      </c>
    </row>
    <row r="1039" spans="1:6" x14ac:dyDescent="0.35">
      <c r="A1039" s="37"/>
      <c r="B1039" s="38"/>
      <c r="C1039" s="36"/>
      <c r="D1039" s="35"/>
      <c r="E1039" s="36"/>
      <c r="F1039" s="31">
        <f t="shared" si="9"/>
        <v>0</v>
      </c>
    </row>
    <row r="1040" spans="1:6" x14ac:dyDescent="0.35">
      <c r="A1040" s="37"/>
      <c r="B1040" s="38"/>
      <c r="C1040" s="36"/>
      <c r="D1040" s="35"/>
      <c r="E1040" s="36"/>
      <c r="F1040" s="31">
        <f t="shared" si="9"/>
        <v>0</v>
      </c>
    </row>
    <row r="1041" spans="1:6" x14ac:dyDescent="0.35">
      <c r="A1041" s="37"/>
      <c r="B1041" s="38"/>
      <c r="C1041" s="36"/>
      <c r="D1041" s="35"/>
      <c r="E1041" s="36"/>
      <c r="F1041" s="31">
        <f t="shared" si="9"/>
        <v>0</v>
      </c>
    </row>
    <row r="1042" spans="1:6" x14ac:dyDescent="0.35">
      <c r="A1042" s="37"/>
      <c r="B1042" s="38"/>
      <c r="C1042" s="36"/>
      <c r="D1042" s="35"/>
      <c r="E1042" s="36"/>
      <c r="F1042" s="31">
        <f t="shared" si="9"/>
        <v>0</v>
      </c>
    </row>
    <row r="1043" spans="1:6" x14ac:dyDescent="0.35">
      <c r="A1043" s="37"/>
      <c r="B1043" s="38"/>
      <c r="C1043" s="36"/>
      <c r="D1043" s="35"/>
      <c r="E1043" s="36"/>
      <c r="F1043" s="31">
        <f t="shared" si="9"/>
        <v>0</v>
      </c>
    </row>
    <row r="1044" spans="1:6" x14ac:dyDescent="0.35">
      <c r="A1044" s="37"/>
      <c r="B1044" s="38"/>
      <c r="C1044" s="36"/>
      <c r="D1044" s="35"/>
      <c r="E1044" s="36"/>
      <c r="F1044" s="31">
        <f t="shared" si="9"/>
        <v>0</v>
      </c>
    </row>
    <row r="1045" spans="1:6" x14ac:dyDescent="0.35">
      <c r="A1045" s="37"/>
      <c r="B1045" s="38"/>
      <c r="C1045" s="36"/>
      <c r="D1045" s="35"/>
      <c r="E1045" s="36"/>
      <c r="F1045" s="31">
        <f t="shared" si="9"/>
        <v>0</v>
      </c>
    </row>
    <row r="1046" spans="1:6" x14ac:dyDescent="0.35">
      <c r="A1046" s="37"/>
      <c r="B1046" s="38"/>
      <c r="C1046" s="36"/>
      <c r="D1046" s="35"/>
      <c r="E1046" s="36"/>
      <c r="F1046" s="31">
        <f t="shared" si="9"/>
        <v>0</v>
      </c>
    </row>
    <row r="1047" spans="1:6" x14ac:dyDescent="0.35">
      <c r="A1047" s="37"/>
      <c r="B1047" s="38"/>
      <c r="C1047" s="36"/>
      <c r="D1047" s="35"/>
      <c r="E1047" s="36"/>
      <c r="F1047" s="31">
        <f t="shared" si="9"/>
        <v>0</v>
      </c>
    </row>
    <row r="1048" spans="1:6" x14ac:dyDescent="0.35">
      <c r="A1048" s="37"/>
      <c r="B1048" s="38"/>
      <c r="C1048" s="36"/>
      <c r="D1048" s="35"/>
      <c r="E1048" s="36"/>
      <c r="F1048" s="31">
        <f t="shared" si="9"/>
        <v>0</v>
      </c>
    </row>
    <row r="1049" spans="1:6" x14ac:dyDescent="0.35">
      <c r="A1049" s="37"/>
      <c r="B1049" s="38"/>
      <c r="C1049" s="36"/>
      <c r="D1049" s="35"/>
      <c r="E1049" s="36"/>
      <c r="F1049" s="31">
        <f t="shared" si="9"/>
        <v>0</v>
      </c>
    </row>
    <row r="1050" spans="1:6" x14ac:dyDescent="0.35">
      <c r="A1050" s="37"/>
      <c r="B1050" s="38"/>
      <c r="C1050" s="36"/>
      <c r="D1050" s="35"/>
      <c r="E1050" s="36"/>
      <c r="F1050" s="31">
        <f t="shared" si="9"/>
        <v>0</v>
      </c>
    </row>
    <row r="1051" spans="1:6" x14ac:dyDescent="0.35">
      <c r="A1051" s="37"/>
      <c r="B1051" s="38"/>
      <c r="C1051" s="36"/>
      <c r="D1051" s="35"/>
      <c r="E1051" s="36"/>
      <c r="F1051" s="31">
        <f t="shared" si="9"/>
        <v>0</v>
      </c>
    </row>
    <row r="1052" spans="1:6" x14ac:dyDescent="0.35">
      <c r="A1052" s="37"/>
      <c r="B1052" s="38"/>
      <c r="C1052" s="36"/>
      <c r="D1052" s="35"/>
      <c r="E1052" s="36"/>
      <c r="F1052" s="31">
        <f t="shared" si="9"/>
        <v>0</v>
      </c>
    </row>
    <row r="1053" spans="1:6" x14ac:dyDescent="0.35">
      <c r="A1053" s="37"/>
      <c r="B1053" s="38"/>
      <c r="C1053" s="36"/>
      <c r="D1053" s="35"/>
      <c r="E1053" s="36"/>
      <c r="F1053" s="31">
        <f t="shared" si="9"/>
        <v>0</v>
      </c>
    </row>
    <row r="1054" spans="1:6" x14ac:dyDescent="0.35">
      <c r="A1054" s="37"/>
      <c r="B1054" s="38"/>
      <c r="C1054" s="36"/>
      <c r="D1054" s="35"/>
      <c r="E1054" s="36"/>
      <c r="F1054" s="31">
        <f t="shared" si="9"/>
        <v>0</v>
      </c>
    </row>
    <row r="1055" spans="1:6" x14ac:dyDescent="0.35">
      <c r="A1055" s="37"/>
      <c r="B1055" s="38"/>
      <c r="C1055" s="36"/>
      <c r="D1055" s="35"/>
      <c r="E1055" s="36"/>
      <c r="F1055" s="31">
        <f t="shared" si="9"/>
        <v>0</v>
      </c>
    </row>
    <row r="1056" spans="1:6" x14ac:dyDescent="0.35">
      <c r="A1056" s="37"/>
      <c r="B1056" s="38"/>
      <c r="C1056" s="36"/>
      <c r="D1056" s="35"/>
      <c r="E1056" s="36"/>
      <c r="F1056" s="31">
        <f t="shared" si="9"/>
        <v>0</v>
      </c>
    </row>
    <row r="1057" spans="1:6" x14ac:dyDescent="0.35">
      <c r="A1057" s="37"/>
      <c r="B1057" s="38"/>
      <c r="C1057" s="36"/>
      <c r="D1057" s="35"/>
      <c r="E1057" s="36"/>
      <c r="F1057" s="31">
        <f t="shared" si="9"/>
        <v>0</v>
      </c>
    </row>
    <row r="1058" spans="1:6" x14ac:dyDescent="0.35">
      <c r="A1058" s="37"/>
      <c r="B1058" s="38"/>
      <c r="C1058" s="36"/>
      <c r="D1058" s="35"/>
      <c r="E1058" s="36"/>
      <c r="F1058" s="31">
        <f t="shared" si="9"/>
        <v>0</v>
      </c>
    </row>
    <row r="1059" spans="1:6" x14ac:dyDescent="0.35">
      <c r="A1059" s="37"/>
      <c r="B1059" s="38"/>
      <c r="C1059" s="36"/>
      <c r="D1059" s="35"/>
      <c r="E1059" s="36"/>
      <c r="F1059" s="31">
        <f t="shared" si="9"/>
        <v>0</v>
      </c>
    </row>
    <row r="1060" spans="1:6" x14ac:dyDescent="0.35">
      <c r="A1060" s="37"/>
      <c r="B1060" s="38"/>
      <c r="C1060" s="36"/>
      <c r="D1060" s="35"/>
      <c r="E1060" s="36"/>
      <c r="F1060" s="31">
        <f t="shared" si="9"/>
        <v>0</v>
      </c>
    </row>
    <row r="1061" spans="1:6" x14ac:dyDescent="0.35">
      <c r="A1061" s="37"/>
      <c r="B1061" s="38"/>
      <c r="C1061" s="36"/>
      <c r="D1061" s="35"/>
      <c r="E1061" s="36"/>
      <c r="F1061" s="31">
        <f t="shared" si="9"/>
        <v>0</v>
      </c>
    </row>
    <row r="1062" spans="1:6" x14ac:dyDescent="0.35">
      <c r="A1062" s="37"/>
      <c r="B1062" s="38"/>
      <c r="C1062" s="36"/>
      <c r="D1062" s="35"/>
      <c r="E1062" s="36"/>
      <c r="F1062" s="31">
        <f t="shared" si="9"/>
        <v>0</v>
      </c>
    </row>
    <row r="1063" spans="1:6" x14ac:dyDescent="0.35">
      <c r="A1063" s="37"/>
      <c r="B1063" s="38"/>
      <c r="C1063" s="36"/>
      <c r="D1063" s="35"/>
      <c r="E1063" s="36"/>
      <c r="F1063" s="31">
        <f t="shared" si="9"/>
        <v>0</v>
      </c>
    </row>
    <row r="1064" spans="1:6" x14ac:dyDescent="0.35">
      <c r="A1064" s="37"/>
      <c r="B1064" s="38"/>
      <c r="C1064" s="36"/>
      <c r="D1064" s="35"/>
      <c r="E1064" s="36"/>
      <c r="F1064" s="31">
        <f t="shared" si="9"/>
        <v>0</v>
      </c>
    </row>
    <row r="1065" spans="1:6" x14ac:dyDescent="0.35">
      <c r="A1065" s="37"/>
      <c r="B1065" s="38"/>
      <c r="C1065" s="36"/>
      <c r="D1065" s="35"/>
      <c r="E1065" s="36"/>
      <c r="F1065" s="31">
        <f t="shared" si="9"/>
        <v>0</v>
      </c>
    </row>
    <row r="1066" spans="1:6" x14ac:dyDescent="0.35">
      <c r="A1066" s="37"/>
      <c r="B1066" s="38"/>
      <c r="C1066" s="36"/>
      <c r="D1066" s="35"/>
      <c r="E1066" s="36"/>
      <c r="F1066" s="31">
        <f t="shared" si="9"/>
        <v>0</v>
      </c>
    </row>
    <row r="1067" spans="1:6" x14ac:dyDescent="0.35">
      <c r="A1067" s="37"/>
      <c r="B1067" s="38"/>
      <c r="C1067" s="36"/>
      <c r="D1067" s="35"/>
      <c r="E1067" s="36"/>
      <c r="F1067" s="31">
        <f t="shared" si="9"/>
        <v>0</v>
      </c>
    </row>
    <row r="1068" spans="1:6" x14ac:dyDescent="0.35">
      <c r="A1068" s="37"/>
      <c r="B1068" s="38"/>
      <c r="C1068" s="36"/>
      <c r="D1068" s="35"/>
      <c r="E1068" s="36"/>
      <c r="F1068" s="31">
        <f t="shared" si="9"/>
        <v>0</v>
      </c>
    </row>
    <row r="1069" spans="1:6" x14ac:dyDescent="0.35">
      <c r="A1069" s="37"/>
      <c r="B1069" s="38"/>
      <c r="C1069" s="36"/>
      <c r="D1069" s="35"/>
      <c r="E1069" s="36"/>
      <c r="F1069" s="31">
        <f t="shared" si="9"/>
        <v>0</v>
      </c>
    </row>
    <row r="1070" spans="1:6" x14ac:dyDescent="0.35">
      <c r="A1070" s="37"/>
      <c r="B1070" s="38"/>
      <c r="C1070" s="36"/>
      <c r="D1070" s="35"/>
      <c r="E1070" s="36"/>
      <c r="F1070" s="31">
        <f t="shared" si="9"/>
        <v>0</v>
      </c>
    </row>
    <row r="1071" spans="1:6" x14ac:dyDescent="0.35">
      <c r="A1071" s="37"/>
      <c r="B1071" s="38"/>
      <c r="C1071" s="36"/>
      <c r="D1071" s="35"/>
      <c r="E1071" s="36"/>
      <c r="F1071" s="31">
        <f t="shared" si="9"/>
        <v>0</v>
      </c>
    </row>
    <row r="1072" spans="1:6" x14ac:dyDescent="0.35">
      <c r="A1072" s="37"/>
      <c r="B1072" s="38"/>
      <c r="C1072" s="36"/>
      <c r="D1072" s="35"/>
      <c r="E1072" s="36"/>
      <c r="F1072" s="31">
        <f t="shared" si="9"/>
        <v>0</v>
      </c>
    </row>
    <row r="1073" spans="1:6" x14ac:dyDescent="0.35">
      <c r="A1073" s="37"/>
      <c r="B1073" s="38"/>
      <c r="C1073" s="36"/>
      <c r="D1073" s="35"/>
      <c r="E1073" s="36"/>
      <c r="F1073" s="31">
        <f t="shared" si="9"/>
        <v>0</v>
      </c>
    </row>
    <row r="1074" spans="1:6" x14ac:dyDescent="0.35">
      <c r="A1074" s="37"/>
      <c r="B1074" s="38"/>
      <c r="C1074" s="36"/>
      <c r="D1074" s="35"/>
      <c r="E1074" s="36"/>
      <c r="F1074" s="31">
        <f t="shared" si="9"/>
        <v>0</v>
      </c>
    </row>
    <row r="1075" spans="1:6" x14ac:dyDescent="0.35">
      <c r="A1075" s="37"/>
      <c r="B1075" s="38"/>
      <c r="C1075" s="36"/>
      <c r="D1075" s="35"/>
      <c r="E1075" s="36"/>
      <c r="F1075" s="31">
        <f t="shared" si="9"/>
        <v>0</v>
      </c>
    </row>
    <row r="1076" spans="1:6" x14ac:dyDescent="0.35">
      <c r="A1076" s="37"/>
      <c r="B1076" s="38"/>
      <c r="C1076" s="36"/>
      <c r="D1076" s="35"/>
      <c r="E1076" s="36"/>
      <c r="F1076" s="31">
        <f t="shared" si="9"/>
        <v>0</v>
      </c>
    </row>
    <row r="1077" spans="1:6" x14ac:dyDescent="0.35">
      <c r="A1077" s="37"/>
      <c r="B1077" s="38"/>
      <c r="C1077" s="36"/>
      <c r="D1077" s="35"/>
      <c r="E1077" s="36"/>
      <c r="F1077" s="31">
        <f t="shared" si="9"/>
        <v>0</v>
      </c>
    </row>
    <row r="1078" spans="1:6" x14ac:dyDescent="0.35">
      <c r="A1078" s="37"/>
      <c r="B1078" s="38"/>
      <c r="C1078" s="36"/>
      <c r="D1078" s="35"/>
      <c r="E1078" s="36"/>
      <c r="F1078" s="31">
        <f t="shared" si="9"/>
        <v>0</v>
      </c>
    </row>
    <row r="1079" spans="1:6" x14ac:dyDescent="0.35">
      <c r="A1079" s="37"/>
      <c r="B1079" s="38"/>
      <c r="C1079" s="36"/>
      <c r="D1079" s="35"/>
      <c r="E1079" s="36"/>
      <c r="F1079" s="31">
        <f t="shared" si="9"/>
        <v>0</v>
      </c>
    </row>
    <row r="1080" spans="1:6" x14ac:dyDescent="0.35">
      <c r="A1080" s="37"/>
      <c r="B1080" s="38"/>
      <c r="C1080" s="36"/>
      <c r="D1080" s="35"/>
      <c r="E1080" s="36"/>
      <c r="F1080" s="31">
        <f t="shared" si="9"/>
        <v>0</v>
      </c>
    </row>
    <row r="1081" spans="1:6" x14ac:dyDescent="0.35">
      <c r="A1081" s="37"/>
      <c r="B1081" s="38"/>
      <c r="C1081" s="36"/>
      <c r="D1081" s="35"/>
      <c r="E1081" s="36"/>
      <c r="F1081" s="31">
        <f t="shared" si="9"/>
        <v>0</v>
      </c>
    </row>
    <row r="1082" spans="1:6" x14ac:dyDescent="0.35">
      <c r="A1082" s="37"/>
      <c r="B1082" s="38"/>
      <c r="C1082" s="36"/>
      <c r="D1082" s="35"/>
      <c r="E1082" s="36"/>
      <c r="F1082" s="31">
        <f t="shared" si="9"/>
        <v>0</v>
      </c>
    </row>
    <row r="1083" spans="1:6" x14ac:dyDescent="0.35">
      <c r="A1083" s="37"/>
      <c r="B1083" s="38"/>
      <c r="C1083" s="36"/>
      <c r="D1083" s="35"/>
      <c r="E1083" s="36"/>
      <c r="F1083" s="31">
        <f t="shared" si="9"/>
        <v>0</v>
      </c>
    </row>
    <row r="1084" spans="1:6" x14ac:dyDescent="0.35">
      <c r="A1084" s="37"/>
      <c r="B1084" s="38"/>
      <c r="C1084" s="36"/>
      <c r="D1084" s="35"/>
      <c r="E1084" s="36"/>
      <c r="F1084" s="31">
        <f t="shared" si="9"/>
        <v>0</v>
      </c>
    </row>
    <row r="1085" spans="1:6" x14ac:dyDescent="0.35">
      <c r="A1085" s="37"/>
      <c r="B1085" s="38"/>
      <c r="C1085" s="36"/>
      <c r="D1085" s="35"/>
      <c r="E1085" s="36"/>
      <c r="F1085" s="31">
        <f t="shared" si="9"/>
        <v>0</v>
      </c>
    </row>
    <row r="1086" spans="1:6" x14ac:dyDescent="0.35">
      <c r="A1086" s="37"/>
      <c r="B1086" s="38"/>
      <c r="C1086" s="36"/>
      <c r="D1086" s="35"/>
      <c r="E1086" s="36"/>
      <c r="F1086" s="31">
        <f t="shared" si="9"/>
        <v>0</v>
      </c>
    </row>
    <row r="1087" spans="1:6" x14ac:dyDescent="0.35">
      <c r="A1087" s="37"/>
      <c r="B1087" s="38"/>
      <c r="C1087" s="36"/>
      <c r="D1087" s="35"/>
      <c r="E1087" s="36"/>
      <c r="F1087" s="31">
        <f t="shared" si="9"/>
        <v>0</v>
      </c>
    </row>
    <row r="1088" spans="1:6" x14ac:dyDescent="0.35">
      <c r="A1088" s="37"/>
      <c r="B1088" s="38"/>
      <c r="C1088" s="36"/>
      <c r="D1088" s="35"/>
      <c r="E1088" s="36"/>
      <c r="F1088" s="31">
        <f t="shared" si="9"/>
        <v>0</v>
      </c>
    </row>
    <row r="1089" spans="1:6" x14ac:dyDescent="0.35">
      <c r="A1089" s="37"/>
      <c r="B1089" s="38"/>
      <c r="C1089" s="36"/>
      <c r="D1089" s="35"/>
      <c r="E1089" s="36"/>
      <c r="F1089" s="31">
        <f t="shared" si="9"/>
        <v>0</v>
      </c>
    </row>
    <row r="1090" spans="1:6" x14ac:dyDescent="0.35">
      <c r="A1090" s="37"/>
      <c r="B1090" s="38"/>
      <c r="C1090" s="36"/>
      <c r="D1090" s="35"/>
      <c r="E1090" s="36"/>
      <c r="F1090" s="31">
        <f t="shared" si="9"/>
        <v>0</v>
      </c>
    </row>
    <row r="1091" spans="1:6" x14ac:dyDescent="0.35">
      <c r="A1091" s="37"/>
      <c r="B1091" s="38"/>
      <c r="C1091" s="36"/>
      <c r="D1091" s="35"/>
      <c r="E1091" s="36"/>
      <c r="F1091" s="31">
        <f t="shared" ref="F1091:F1154" si="10">VALUE(A1091)</f>
        <v>0</v>
      </c>
    </row>
    <row r="1092" spans="1:6" x14ac:dyDescent="0.35">
      <c r="A1092" s="37"/>
      <c r="B1092" s="38"/>
      <c r="C1092" s="36"/>
      <c r="D1092" s="35"/>
      <c r="E1092" s="36"/>
      <c r="F1092" s="31">
        <f t="shared" si="10"/>
        <v>0</v>
      </c>
    </row>
    <row r="1093" spans="1:6" x14ac:dyDescent="0.35">
      <c r="A1093" s="37"/>
      <c r="B1093" s="38"/>
      <c r="C1093" s="36"/>
      <c r="D1093" s="35"/>
      <c r="E1093" s="36"/>
      <c r="F1093" s="31">
        <f t="shared" si="10"/>
        <v>0</v>
      </c>
    </row>
    <row r="1094" spans="1:6" x14ac:dyDescent="0.35">
      <c r="A1094" s="37"/>
      <c r="B1094" s="38"/>
      <c r="C1094" s="36"/>
      <c r="D1094" s="35"/>
      <c r="E1094" s="36"/>
      <c r="F1094" s="31">
        <f t="shared" si="10"/>
        <v>0</v>
      </c>
    </row>
    <row r="1095" spans="1:6" x14ac:dyDescent="0.35">
      <c r="A1095" s="37"/>
      <c r="B1095" s="38"/>
      <c r="C1095" s="36"/>
      <c r="D1095" s="35"/>
      <c r="E1095" s="36"/>
      <c r="F1095" s="31">
        <f t="shared" si="10"/>
        <v>0</v>
      </c>
    </row>
    <row r="1096" spans="1:6" x14ac:dyDescent="0.35">
      <c r="A1096" s="37"/>
      <c r="B1096" s="38"/>
      <c r="C1096" s="36"/>
      <c r="D1096" s="35"/>
      <c r="E1096" s="36"/>
      <c r="F1096" s="31">
        <f t="shared" si="10"/>
        <v>0</v>
      </c>
    </row>
    <row r="1097" spans="1:6" x14ac:dyDescent="0.35">
      <c r="A1097" s="37"/>
      <c r="B1097" s="38"/>
      <c r="C1097" s="36"/>
      <c r="D1097" s="35"/>
      <c r="E1097" s="36"/>
      <c r="F1097" s="31">
        <f t="shared" si="10"/>
        <v>0</v>
      </c>
    </row>
    <row r="1098" spans="1:6" x14ac:dyDescent="0.35">
      <c r="A1098" s="37"/>
      <c r="B1098" s="38"/>
      <c r="C1098" s="36"/>
      <c r="D1098" s="35"/>
      <c r="E1098" s="36"/>
      <c r="F1098" s="31">
        <f t="shared" si="10"/>
        <v>0</v>
      </c>
    </row>
    <row r="1099" spans="1:6" x14ac:dyDescent="0.35">
      <c r="A1099" s="37"/>
      <c r="B1099" s="38"/>
      <c r="C1099" s="36"/>
      <c r="D1099" s="35"/>
      <c r="E1099" s="36"/>
      <c r="F1099" s="31">
        <f t="shared" si="10"/>
        <v>0</v>
      </c>
    </row>
    <row r="1100" spans="1:6" x14ac:dyDescent="0.35">
      <c r="A1100" s="37"/>
      <c r="B1100" s="38"/>
      <c r="C1100" s="36"/>
      <c r="D1100" s="35"/>
      <c r="E1100" s="36"/>
      <c r="F1100" s="31">
        <f t="shared" si="10"/>
        <v>0</v>
      </c>
    </row>
    <row r="1101" spans="1:6" x14ac:dyDescent="0.35">
      <c r="A1101" s="37"/>
      <c r="B1101" s="38"/>
      <c r="C1101" s="36"/>
      <c r="D1101" s="35"/>
      <c r="E1101" s="36"/>
      <c r="F1101" s="31">
        <f t="shared" si="10"/>
        <v>0</v>
      </c>
    </row>
    <row r="1102" spans="1:6" x14ac:dyDescent="0.35">
      <c r="A1102" s="37"/>
      <c r="B1102" s="38"/>
      <c r="C1102" s="36"/>
      <c r="D1102" s="35"/>
      <c r="E1102" s="36"/>
      <c r="F1102" s="31">
        <f t="shared" si="10"/>
        <v>0</v>
      </c>
    </row>
    <row r="1103" spans="1:6" x14ac:dyDescent="0.35">
      <c r="A1103" s="37"/>
      <c r="B1103" s="38"/>
      <c r="C1103" s="36"/>
      <c r="D1103" s="35"/>
      <c r="E1103" s="36"/>
      <c r="F1103" s="31">
        <f t="shared" si="10"/>
        <v>0</v>
      </c>
    </row>
    <row r="1104" spans="1:6" x14ac:dyDescent="0.35">
      <c r="A1104" s="37"/>
      <c r="B1104" s="38"/>
      <c r="C1104" s="36"/>
      <c r="D1104" s="35"/>
      <c r="E1104" s="36"/>
      <c r="F1104" s="31">
        <f t="shared" si="10"/>
        <v>0</v>
      </c>
    </row>
    <row r="1105" spans="1:6" x14ac:dyDescent="0.35">
      <c r="A1105" s="37"/>
      <c r="B1105" s="38"/>
      <c r="C1105" s="36"/>
      <c r="D1105" s="35"/>
      <c r="E1105" s="36"/>
      <c r="F1105" s="31">
        <f t="shared" si="10"/>
        <v>0</v>
      </c>
    </row>
    <row r="1106" spans="1:6" x14ac:dyDescent="0.35">
      <c r="A1106" s="37"/>
      <c r="B1106" s="38"/>
      <c r="C1106" s="36"/>
      <c r="D1106" s="35"/>
      <c r="E1106" s="36"/>
      <c r="F1106" s="31">
        <f t="shared" si="10"/>
        <v>0</v>
      </c>
    </row>
    <row r="1107" spans="1:6" x14ac:dyDescent="0.35">
      <c r="A1107" s="37"/>
      <c r="B1107" s="38"/>
      <c r="C1107" s="36"/>
      <c r="D1107" s="35"/>
      <c r="E1107" s="36"/>
      <c r="F1107" s="31">
        <f t="shared" si="10"/>
        <v>0</v>
      </c>
    </row>
    <row r="1108" spans="1:6" x14ac:dyDescent="0.35">
      <c r="A1108" s="37"/>
      <c r="B1108" s="38"/>
      <c r="C1108" s="36"/>
      <c r="D1108" s="35"/>
      <c r="E1108" s="36"/>
      <c r="F1108" s="31">
        <f t="shared" si="10"/>
        <v>0</v>
      </c>
    </row>
    <row r="1109" spans="1:6" x14ac:dyDescent="0.35">
      <c r="A1109" s="37"/>
      <c r="B1109" s="38"/>
      <c r="C1109" s="36"/>
      <c r="D1109" s="35"/>
      <c r="E1109" s="36"/>
      <c r="F1109" s="31">
        <f t="shared" si="10"/>
        <v>0</v>
      </c>
    </row>
    <row r="1110" spans="1:6" x14ac:dyDescent="0.35">
      <c r="A1110" s="37"/>
      <c r="B1110" s="38"/>
      <c r="C1110" s="36"/>
      <c r="D1110" s="35"/>
      <c r="E1110" s="36"/>
      <c r="F1110" s="31">
        <f t="shared" si="10"/>
        <v>0</v>
      </c>
    </row>
    <row r="1111" spans="1:6" x14ac:dyDescent="0.35">
      <c r="A1111" s="37"/>
      <c r="B1111" s="38"/>
      <c r="C1111" s="36"/>
      <c r="D1111" s="35"/>
      <c r="E1111" s="36"/>
      <c r="F1111" s="31">
        <f t="shared" si="10"/>
        <v>0</v>
      </c>
    </row>
    <row r="1112" spans="1:6" x14ac:dyDescent="0.35">
      <c r="A1112" s="37"/>
      <c r="B1112" s="38"/>
      <c r="C1112" s="36"/>
      <c r="D1112" s="35"/>
      <c r="E1112" s="36"/>
      <c r="F1112" s="31">
        <f t="shared" si="10"/>
        <v>0</v>
      </c>
    </row>
    <row r="1113" spans="1:6" x14ac:dyDescent="0.35">
      <c r="A1113" s="37"/>
      <c r="B1113" s="38"/>
      <c r="C1113" s="36"/>
      <c r="D1113" s="35"/>
      <c r="E1113" s="36"/>
      <c r="F1113" s="31">
        <f t="shared" si="10"/>
        <v>0</v>
      </c>
    </row>
    <row r="1114" spans="1:6" x14ac:dyDescent="0.35">
      <c r="A1114" s="37"/>
      <c r="B1114" s="38"/>
      <c r="C1114" s="36"/>
      <c r="D1114" s="35"/>
      <c r="E1114" s="36"/>
      <c r="F1114" s="31">
        <f t="shared" si="10"/>
        <v>0</v>
      </c>
    </row>
    <row r="1115" spans="1:6" x14ac:dyDescent="0.35">
      <c r="A1115" s="37"/>
      <c r="B1115" s="38"/>
      <c r="C1115" s="36"/>
      <c r="D1115" s="35"/>
      <c r="E1115" s="36"/>
      <c r="F1115" s="31">
        <f t="shared" si="10"/>
        <v>0</v>
      </c>
    </row>
    <row r="1116" spans="1:6" x14ac:dyDescent="0.35">
      <c r="A1116" s="37"/>
      <c r="B1116" s="38"/>
      <c r="C1116" s="36"/>
      <c r="D1116" s="35"/>
      <c r="E1116" s="36"/>
      <c r="F1116" s="31">
        <f t="shared" si="10"/>
        <v>0</v>
      </c>
    </row>
    <row r="1117" spans="1:6" x14ac:dyDescent="0.35">
      <c r="A1117" s="37"/>
      <c r="B1117" s="38"/>
      <c r="C1117" s="36"/>
      <c r="D1117" s="35"/>
      <c r="E1117" s="36"/>
      <c r="F1117" s="31">
        <f t="shared" si="10"/>
        <v>0</v>
      </c>
    </row>
    <row r="1118" spans="1:6" x14ac:dyDescent="0.35">
      <c r="A1118" s="37"/>
      <c r="B1118" s="38"/>
      <c r="C1118" s="36"/>
      <c r="D1118" s="35"/>
      <c r="E1118" s="36"/>
      <c r="F1118" s="31">
        <f t="shared" si="10"/>
        <v>0</v>
      </c>
    </row>
    <row r="1119" spans="1:6" x14ac:dyDescent="0.35">
      <c r="A1119" s="37"/>
      <c r="B1119" s="38"/>
      <c r="C1119" s="36"/>
      <c r="D1119" s="35"/>
      <c r="E1119" s="36"/>
      <c r="F1119" s="31">
        <f t="shared" si="10"/>
        <v>0</v>
      </c>
    </row>
    <row r="1120" spans="1:6" x14ac:dyDescent="0.35">
      <c r="A1120" s="37"/>
      <c r="B1120" s="38"/>
      <c r="C1120" s="36"/>
      <c r="D1120" s="35"/>
      <c r="E1120" s="36"/>
      <c r="F1120" s="31">
        <f t="shared" si="10"/>
        <v>0</v>
      </c>
    </row>
    <row r="1121" spans="1:6" x14ac:dyDescent="0.35">
      <c r="A1121" s="37"/>
      <c r="B1121" s="38"/>
      <c r="C1121" s="36"/>
      <c r="D1121" s="35"/>
      <c r="E1121" s="36"/>
      <c r="F1121" s="31">
        <f t="shared" si="10"/>
        <v>0</v>
      </c>
    </row>
    <row r="1122" spans="1:6" x14ac:dyDescent="0.35">
      <c r="A1122" s="37"/>
      <c r="B1122" s="38"/>
      <c r="C1122" s="36"/>
      <c r="D1122" s="35"/>
      <c r="E1122" s="36"/>
      <c r="F1122" s="31">
        <f t="shared" si="10"/>
        <v>0</v>
      </c>
    </row>
    <row r="1123" spans="1:6" x14ac:dyDescent="0.35">
      <c r="A1123" s="37"/>
      <c r="B1123" s="38"/>
      <c r="C1123" s="36"/>
      <c r="D1123" s="35"/>
      <c r="E1123" s="36"/>
      <c r="F1123" s="31">
        <f t="shared" si="10"/>
        <v>0</v>
      </c>
    </row>
    <row r="1124" spans="1:6" x14ac:dyDescent="0.35">
      <c r="A1124" s="37"/>
      <c r="B1124" s="38"/>
      <c r="C1124" s="36"/>
      <c r="D1124" s="35"/>
      <c r="E1124" s="36"/>
      <c r="F1124" s="31">
        <f t="shared" si="10"/>
        <v>0</v>
      </c>
    </row>
    <row r="1125" spans="1:6" x14ac:dyDescent="0.35">
      <c r="A1125" s="37"/>
      <c r="B1125" s="38"/>
      <c r="C1125" s="36"/>
      <c r="D1125" s="35"/>
      <c r="E1125" s="36"/>
      <c r="F1125" s="31">
        <f t="shared" si="10"/>
        <v>0</v>
      </c>
    </row>
    <row r="1126" spans="1:6" x14ac:dyDescent="0.35">
      <c r="A1126" s="37"/>
      <c r="B1126" s="38"/>
      <c r="C1126" s="36"/>
      <c r="D1126" s="35"/>
      <c r="E1126" s="36"/>
      <c r="F1126" s="31">
        <f t="shared" si="10"/>
        <v>0</v>
      </c>
    </row>
    <row r="1127" spans="1:6" x14ac:dyDescent="0.35">
      <c r="A1127" s="37"/>
      <c r="B1127" s="38"/>
      <c r="C1127" s="36"/>
      <c r="D1127" s="35"/>
      <c r="E1127" s="36"/>
      <c r="F1127" s="31">
        <f t="shared" si="10"/>
        <v>0</v>
      </c>
    </row>
    <row r="1128" spans="1:6" x14ac:dyDescent="0.35">
      <c r="A1128" s="37"/>
      <c r="B1128" s="38"/>
      <c r="C1128" s="36"/>
      <c r="D1128" s="35"/>
      <c r="E1128" s="36"/>
      <c r="F1128" s="31">
        <f t="shared" si="10"/>
        <v>0</v>
      </c>
    </row>
    <row r="1129" spans="1:6" x14ac:dyDescent="0.35">
      <c r="A1129" s="37"/>
      <c r="B1129" s="38"/>
      <c r="C1129" s="36"/>
      <c r="D1129" s="35"/>
      <c r="E1129" s="36"/>
      <c r="F1129" s="31">
        <f t="shared" si="10"/>
        <v>0</v>
      </c>
    </row>
    <row r="1130" spans="1:6" x14ac:dyDescent="0.35">
      <c r="A1130" s="37"/>
      <c r="B1130" s="38"/>
      <c r="C1130" s="36"/>
      <c r="D1130" s="35"/>
      <c r="E1130" s="36"/>
      <c r="F1130" s="31">
        <f t="shared" si="10"/>
        <v>0</v>
      </c>
    </row>
    <row r="1131" spans="1:6" x14ac:dyDescent="0.35">
      <c r="A1131" s="37"/>
      <c r="B1131" s="38"/>
      <c r="C1131" s="36"/>
      <c r="D1131" s="35"/>
      <c r="E1131" s="36"/>
      <c r="F1131" s="31">
        <f t="shared" si="10"/>
        <v>0</v>
      </c>
    </row>
    <row r="1132" spans="1:6" x14ac:dyDescent="0.35">
      <c r="A1132" s="37"/>
      <c r="B1132" s="38"/>
      <c r="C1132" s="36"/>
      <c r="D1132" s="35"/>
      <c r="E1132" s="36"/>
      <c r="F1132" s="31">
        <f t="shared" si="10"/>
        <v>0</v>
      </c>
    </row>
    <row r="1133" spans="1:6" x14ac:dyDescent="0.35">
      <c r="A1133" s="37"/>
      <c r="B1133" s="38"/>
      <c r="C1133" s="36"/>
      <c r="D1133" s="35"/>
      <c r="E1133" s="36"/>
      <c r="F1133" s="31">
        <f t="shared" si="10"/>
        <v>0</v>
      </c>
    </row>
    <row r="1134" spans="1:6" x14ac:dyDescent="0.35">
      <c r="A1134" s="37"/>
      <c r="B1134" s="38"/>
      <c r="C1134" s="36"/>
      <c r="D1134" s="35"/>
      <c r="E1134" s="36"/>
      <c r="F1134" s="31">
        <f t="shared" si="10"/>
        <v>0</v>
      </c>
    </row>
    <row r="1135" spans="1:6" x14ac:dyDescent="0.35">
      <c r="A1135" s="37"/>
      <c r="B1135" s="38"/>
      <c r="C1135" s="36"/>
      <c r="D1135" s="35"/>
      <c r="E1135" s="36"/>
      <c r="F1135" s="31">
        <f t="shared" si="10"/>
        <v>0</v>
      </c>
    </row>
    <row r="1136" spans="1:6" x14ac:dyDescent="0.35">
      <c r="A1136" s="37"/>
      <c r="B1136" s="38"/>
      <c r="C1136" s="36"/>
      <c r="D1136" s="35"/>
      <c r="E1136" s="36"/>
      <c r="F1136" s="31">
        <f t="shared" si="10"/>
        <v>0</v>
      </c>
    </row>
    <row r="1137" spans="1:6" x14ac:dyDescent="0.35">
      <c r="A1137" s="37"/>
      <c r="B1137" s="38"/>
      <c r="C1137" s="36"/>
      <c r="D1137" s="35"/>
      <c r="E1137" s="36"/>
      <c r="F1137" s="31">
        <f t="shared" si="10"/>
        <v>0</v>
      </c>
    </row>
    <row r="1138" spans="1:6" x14ac:dyDescent="0.35">
      <c r="A1138" s="37"/>
      <c r="B1138" s="38"/>
      <c r="C1138" s="36"/>
      <c r="D1138" s="35"/>
      <c r="E1138" s="36"/>
      <c r="F1138" s="31">
        <f t="shared" si="10"/>
        <v>0</v>
      </c>
    </row>
    <row r="1139" spans="1:6" x14ac:dyDescent="0.35">
      <c r="A1139" s="37"/>
      <c r="B1139" s="38"/>
      <c r="C1139" s="36"/>
      <c r="D1139" s="35"/>
      <c r="E1139" s="36"/>
      <c r="F1139" s="31">
        <f t="shared" si="10"/>
        <v>0</v>
      </c>
    </row>
    <row r="1140" spans="1:6" x14ac:dyDescent="0.35">
      <c r="A1140" s="37"/>
      <c r="B1140" s="38"/>
      <c r="C1140" s="36"/>
      <c r="D1140" s="35"/>
      <c r="E1140" s="36"/>
      <c r="F1140" s="31">
        <f t="shared" si="10"/>
        <v>0</v>
      </c>
    </row>
    <row r="1141" spans="1:6" x14ac:dyDescent="0.35">
      <c r="A1141" s="37"/>
      <c r="B1141" s="38"/>
      <c r="C1141" s="36"/>
      <c r="D1141" s="35"/>
      <c r="E1141" s="36"/>
      <c r="F1141" s="31">
        <f t="shared" si="10"/>
        <v>0</v>
      </c>
    </row>
    <row r="1142" spans="1:6" x14ac:dyDescent="0.35">
      <c r="A1142" s="37"/>
      <c r="B1142" s="38"/>
      <c r="C1142" s="36"/>
      <c r="D1142" s="35"/>
      <c r="E1142" s="36"/>
      <c r="F1142" s="31">
        <f t="shared" si="10"/>
        <v>0</v>
      </c>
    </row>
    <row r="1143" spans="1:6" x14ac:dyDescent="0.35">
      <c r="A1143" s="37"/>
      <c r="B1143" s="38"/>
      <c r="C1143" s="36"/>
      <c r="D1143" s="35"/>
      <c r="E1143" s="36"/>
      <c r="F1143" s="31">
        <f t="shared" si="10"/>
        <v>0</v>
      </c>
    </row>
    <row r="1144" spans="1:6" x14ac:dyDescent="0.35">
      <c r="A1144" s="37"/>
      <c r="B1144" s="38"/>
      <c r="C1144" s="36"/>
      <c r="D1144" s="35"/>
      <c r="E1144" s="36"/>
      <c r="F1144" s="31">
        <f t="shared" si="10"/>
        <v>0</v>
      </c>
    </row>
    <row r="1145" spans="1:6" x14ac:dyDescent="0.35">
      <c r="A1145" s="37"/>
      <c r="B1145" s="38"/>
      <c r="C1145" s="36"/>
      <c r="D1145" s="35"/>
      <c r="E1145" s="36"/>
      <c r="F1145" s="31">
        <f t="shared" si="10"/>
        <v>0</v>
      </c>
    </row>
    <row r="1146" spans="1:6" x14ac:dyDescent="0.35">
      <c r="A1146" s="37"/>
      <c r="B1146" s="38"/>
      <c r="C1146" s="36"/>
      <c r="D1146" s="35"/>
      <c r="E1146" s="36"/>
      <c r="F1146" s="31">
        <f t="shared" si="10"/>
        <v>0</v>
      </c>
    </row>
    <row r="1147" spans="1:6" x14ac:dyDescent="0.35">
      <c r="A1147" s="37"/>
      <c r="B1147" s="38"/>
      <c r="C1147" s="36"/>
      <c r="D1147" s="35"/>
      <c r="E1147" s="36"/>
      <c r="F1147" s="31">
        <f t="shared" si="10"/>
        <v>0</v>
      </c>
    </row>
    <row r="1148" spans="1:6" x14ac:dyDescent="0.35">
      <c r="A1148" s="37"/>
      <c r="B1148" s="38"/>
      <c r="C1148" s="36"/>
      <c r="D1148" s="35"/>
      <c r="E1148" s="36"/>
      <c r="F1148" s="31">
        <f t="shared" si="10"/>
        <v>0</v>
      </c>
    </row>
    <row r="1149" spans="1:6" x14ac:dyDescent="0.35">
      <c r="A1149" s="37"/>
      <c r="B1149" s="38"/>
      <c r="C1149" s="36"/>
      <c r="D1149" s="35"/>
      <c r="E1149" s="36"/>
      <c r="F1149" s="31">
        <f t="shared" si="10"/>
        <v>0</v>
      </c>
    </row>
    <row r="1150" spans="1:6" x14ac:dyDescent="0.35">
      <c r="A1150" s="37"/>
      <c r="B1150" s="38"/>
      <c r="C1150" s="36"/>
      <c r="D1150" s="35"/>
      <c r="E1150" s="36"/>
      <c r="F1150" s="31">
        <f t="shared" si="10"/>
        <v>0</v>
      </c>
    </row>
    <row r="1151" spans="1:6" x14ac:dyDescent="0.35">
      <c r="A1151" s="37"/>
      <c r="B1151" s="38"/>
      <c r="C1151" s="36"/>
      <c r="D1151" s="35"/>
      <c r="E1151" s="36"/>
      <c r="F1151" s="31">
        <f t="shared" si="10"/>
        <v>0</v>
      </c>
    </row>
    <row r="1152" spans="1:6" x14ac:dyDescent="0.35">
      <c r="A1152" s="37"/>
      <c r="B1152" s="38"/>
      <c r="C1152" s="36"/>
      <c r="D1152" s="35"/>
      <c r="E1152" s="36"/>
      <c r="F1152" s="31">
        <f t="shared" si="10"/>
        <v>0</v>
      </c>
    </row>
    <row r="1153" spans="1:6" x14ac:dyDescent="0.35">
      <c r="A1153" s="37"/>
      <c r="B1153" s="38"/>
      <c r="C1153" s="36"/>
      <c r="D1153" s="35"/>
      <c r="E1153" s="36"/>
      <c r="F1153" s="31">
        <f t="shared" si="10"/>
        <v>0</v>
      </c>
    </row>
    <row r="1154" spans="1:6" x14ac:dyDescent="0.35">
      <c r="A1154" s="37"/>
      <c r="B1154" s="38"/>
      <c r="C1154" s="36"/>
      <c r="D1154" s="35"/>
      <c r="E1154" s="36"/>
      <c r="F1154" s="31">
        <f t="shared" si="10"/>
        <v>0</v>
      </c>
    </row>
    <row r="1155" spans="1:6" x14ac:dyDescent="0.35">
      <c r="A1155" s="37"/>
      <c r="B1155" s="38"/>
      <c r="C1155" s="36"/>
      <c r="D1155" s="35"/>
      <c r="E1155" s="36"/>
      <c r="F1155" s="31">
        <f t="shared" ref="F1155:F1218" si="11">VALUE(A1155)</f>
        <v>0</v>
      </c>
    </row>
    <row r="1156" spans="1:6" x14ac:dyDescent="0.35">
      <c r="A1156" s="37"/>
      <c r="B1156" s="38"/>
      <c r="C1156" s="36"/>
      <c r="D1156" s="35"/>
      <c r="E1156" s="36"/>
      <c r="F1156" s="31">
        <f t="shared" si="11"/>
        <v>0</v>
      </c>
    </row>
    <row r="1157" spans="1:6" x14ac:dyDescent="0.35">
      <c r="A1157" s="37"/>
      <c r="B1157" s="38"/>
      <c r="C1157" s="36"/>
      <c r="D1157" s="35"/>
      <c r="E1157" s="36"/>
      <c r="F1157" s="31">
        <f t="shared" si="11"/>
        <v>0</v>
      </c>
    </row>
    <row r="1158" spans="1:6" x14ac:dyDescent="0.35">
      <c r="A1158" s="37"/>
      <c r="B1158" s="38"/>
      <c r="C1158" s="36"/>
      <c r="D1158" s="35"/>
      <c r="E1158" s="36"/>
      <c r="F1158" s="31">
        <f t="shared" si="11"/>
        <v>0</v>
      </c>
    </row>
    <row r="1159" spans="1:6" x14ac:dyDescent="0.35">
      <c r="A1159" s="37"/>
      <c r="B1159" s="38"/>
      <c r="C1159" s="36"/>
      <c r="D1159" s="35"/>
      <c r="E1159" s="36"/>
      <c r="F1159" s="31">
        <f t="shared" si="11"/>
        <v>0</v>
      </c>
    </row>
    <row r="1160" spans="1:6" x14ac:dyDescent="0.35">
      <c r="A1160" s="37"/>
      <c r="B1160" s="38"/>
      <c r="C1160" s="36"/>
      <c r="D1160" s="35"/>
      <c r="E1160" s="36"/>
      <c r="F1160" s="31">
        <f t="shared" si="11"/>
        <v>0</v>
      </c>
    </row>
    <row r="1161" spans="1:6" x14ac:dyDescent="0.35">
      <c r="A1161" s="37"/>
      <c r="B1161" s="38"/>
      <c r="C1161" s="36"/>
      <c r="D1161" s="35"/>
      <c r="E1161" s="36"/>
      <c r="F1161" s="31">
        <f t="shared" si="11"/>
        <v>0</v>
      </c>
    </row>
    <row r="1162" spans="1:6" x14ac:dyDescent="0.35">
      <c r="A1162" s="37"/>
      <c r="B1162" s="38"/>
      <c r="C1162" s="36"/>
      <c r="D1162" s="35"/>
      <c r="E1162" s="36"/>
      <c r="F1162" s="31">
        <f t="shared" si="11"/>
        <v>0</v>
      </c>
    </row>
    <row r="1163" spans="1:6" x14ac:dyDescent="0.35">
      <c r="A1163" s="37"/>
      <c r="B1163" s="38"/>
      <c r="C1163" s="36"/>
      <c r="D1163" s="35"/>
      <c r="E1163" s="36"/>
      <c r="F1163" s="31">
        <f t="shared" si="11"/>
        <v>0</v>
      </c>
    </row>
    <row r="1164" spans="1:6" x14ac:dyDescent="0.35">
      <c r="A1164" s="37"/>
      <c r="B1164" s="38"/>
      <c r="C1164" s="36"/>
      <c r="D1164" s="35"/>
      <c r="E1164" s="36"/>
      <c r="F1164" s="31">
        <f t="shared" si="11"/>
        <v>0</v>
      </c>
    </row>
    <row r="1165" spans="1:6" x14ac:dyDescent="0.35">
      <c r="A1165" s="37"/>
      <c r="B1165" s="38"/>
      <c r="C1165" s="36"/>
      <c r="D1165" s="35"/>
      <c r="E1165" s="36"/>
      <c r="F1165" s="31">
        <f t="shared" si="11"/>
        <v>0</v>
      </c>
    </row>
    <row r="1166" spans="1:6" x14ac:dyDescent="0.35">
      <c r="A1166" s="37"/>
      <c r="B1166" s="38"/>
      <c r="C1166" s="36"/>
      <c r="D1166" s="35"/>
      <c r="E1166" s="36"/>
      <c r="F1166" s="31">
        <f t="shared" si="11"/>
        <v>0</v>
      </c>
    </row>
    <row r="1167" spans="1:6" x14ac:dyDescent="0.35">
      <c r="A1167" s="37"/>
      <c r="B1167" s="38"/>
      <c r="C1167" s="36"/>
      <c r="D1167" s="35"/>
      <c r="E1167" s="36"/>
      <c r="F1167" s="31">
        <f t="shared" si="11"/>
        <v>0</v>
      </c>
    </row>
    <row r="1168" spans="1:6" x14ac:dyDescent="0.35">
      <c r="A1168" s="37"/>
      <c r="B1168" s="38"/>
      <c r="C1168" s="36"/>
      <c r="D1168" s="35"/>
      <c r="E1168" s="36"/>
      <c r="F1168" s="31">
        <f t="shared" si="11"/>
        <v>0</v>
      </c>
    </row>
    <row r="1169" spans="1:6" x14ac:dyDescent="0.35">
      <c r="A1169" s="37"/>
      <c r="B1169" s="38"/>
      <c r="C1169" s="36"/>
      <c r="D1169" s="35"/>
      <c r="E1169" s="36"/>
      <c r="F1169" s="31">
        <f t="shared" si="11"/>
        <v>0</v>
      </c>
    </row>
    <row r="1170" spans="1:6" x14ac:dyDescent="0.35">
      <c r="A1170" s="37"/>
      <c r="B1170" s="38"/>
      <c r="C1170" s="36"/>
      <c r="D1170" s="35"/>
      <c r="E1170" s="36"/>
      <c r="F1170" s="31">
        <f t="shared" si="11"/>
        <v>0</v>
      </c>
    </row>
    <row r="1171" spans="1:6" x14ac:dyDescent="0.35">
      <c r="A1171" s="37"/>
      <c r="B1171" s="38"/>
      <c r="C1171" s="36"/>
      <c r="D1171" s="35"/>
      <c r="E1171" s="36"/>
      <c r="F1171" s="31">
        <f t="shared" si="11"/>
        <v>0</v>
      </c>
    </row>
    <row r="1172" spans="1:6" x14ac:dyDescent="0.35">
      <c r="A1172" s="37"/>
      <c r="B1172" s="38"/>
      <c r="C1172" s="36"/>
      <c r="D1172" s="35"/>
      <c r="E1172" s="36"/>
      <c r="F1172" s="31">
        <f t="shared" si="11"/>
        <v>0</v>
      </c>
    </row>
    <row r="1173" spans="1:6" x14ac:dyDescent="0.35">
      <c r="A1173" s="37"/>
      <c r="B1173" s="38"/>
      <c r="C1173" s="36"/>
      <c r="D1173" s="35"/>
      <c r="E1173" s="36"/>
      <c r="F1173" s="31">
        <f t="shared" si="11"/>
        <v>0</v>
      </c>
    </row>
    <row r="1174" spans="1:6" x14ac:dyDescent="0.35">
      <c r="A1174" s="37"/>
      <c r="B1174" s="38"/>
      <c r="C1174" s="36"/>
      <c r="D1174" s="35"/>
      <c r="E1174" s="36"/>
      <c r="F1174" s="31">
        <f t="shared" si="11"/>
        <v>0</v>
      </c>
    </row>
    <row r="1175" spans="1:6" x14ac:dyDescent="0.35">
      <c r="A1175" s="37"/>
      <c r="B1175" s="38"/>
      <c r="C1175" s="36"/>
      <c r="D1175" s="35"/>
      <c r="E1175" s="36"/>
      <c r="F1175" s="31">
        <f t="shared" si="11"/>
        <v>0</v>
      </c>
    </row>
    <row r="1176" spans="1:6" x14ac:dyDescent="0.35">
      <c r="A1176" s="37"/>
      <c r="B1176" s="38"/>
      <c r="C1176" s="36"/>
      <c r="D1176" s="35"/>
      <c r="E1176" s="36"/>
      <c r="F1176" s="31">
        <f t="shared" si="11"/>
        <v>0</v>
      </c>
    </row>
    <row r="1177" spans="1:6" x14ac:dyDescent="0.35">
      <c r="A1177" s="37"/>
      <c r="B1177" s="38"/>
      <c r="C1177" s="36"/>
      <c r="D1177" s="35"/>
      <c r="E1177" s="36"/>
      <c r="F1177" s="31">
        <f t="shared" si="11"/>
        <v>0</v>
      </c>
    </row>
    <row r="1178" spans="1:6" x14ac:dyDescent="0.35">
      <c r="A1178" s="37"/>
      <c r="B1178" s="38"/>
      <c r="C1178" s="36"/>
      <c r="D1178" s="35"/>
      <c r="E1178" s="36"/>
      <c r="F1178" s="31">
        <f t="shared" si="11"/>
        <v>0</v>
      </c>
    </row>
    <row r="1179" spans="1:6" x14ac:dyDescent="0.35">
      <c r="A1179" s="37"/>
      <c r="B1179" s="38"/>
      <c r="C1179" s="36"/>
      <c r="D1179" s="35"/>
      <c r="E1179" s="36"/>
      <c r="F1179" s="31">
        <f t="shared" si="11"/>
        <v>0</v>
      </c>
    </row>
    <row r="1180" spans="1:6" x14ac:dyDescent="0.35">
      <c r="A1180" s="37"/>
      <c r="B1180" s="38"/>
      <c r="C1180" s="36"/>
      <c r="D1180" s="35"/>
      <c r="E1180" s="36"/>
      <c r="F1180" s="31">
        <f t="shared" si="11"/>
        <v>0</v>
      </c>
    </row>
    <row r="1181" spans="1:6" x14ac:dyDescent="0.35">
      <c r="A1181" s="37"/>
      <c r="B1181" s="38"/>
      <c r="C1181" s="36"/>
      <c r="D1181" s="35"/>
      <c r="E1181" s="36"/>
      <c r="F1181" s="31">
        <f t="shared" si="11"/>
        <v>0</v>
      </c>
    </row>
    <row r="1182" spans="1:6" x14ac:dyDescent="0.35">
      <c r="A1182" s="37"/>
      <c r="B1182" s="38"/>
      <c r="C1182" s="36"/>
      <c r="D1182" s="35"/>
      <c r="E1182" s="36"/>
      <c r="F1182" s="31">
        <f t="shared" si="11"/>
        <v>0</v>
      </c>
    </row>
    <row r="1183" spans="1:6" x14ac:dyDescent="0.35">
      <c r="A1183" s="37"/>
      <c r="B1183" s="38"/>
      <c r="C1183" s="36"/>
      <c r="D1183" s="35"/>
      <c r="E1183" s="36"/>
      <c r="F1183" s="31">
        <f t="shared" si="11"/>
        <v>0</v>
      </c>
    </row>
    <row r="1184" spans="1:6" x14ac:dyDescent="0.35">
      <c r="A1184" s="37"/>
      <c r="B1184" s="38"/>
      <c r="C1184" s="36"/>
      <c r="D1184" s="35"/>
      <c r="E1184" s="36"/>
      <c r="F1184" s="31">
        <f t="shared" si="11"/>
        <v>0</v>
      </c>
    </row>
    <row r="1185" spans="1:6" x14ac:dyDescent="0.35">
      <c r="A1185" s="37"/>
      <c r="B1185" s="38"/>
      <c r="C1185" s="36"/>
      <c r="D1185" s="35"/>
      <c r="E1185" s="36"/>
      <c r="F1185" s="31">
        <f t="shared" si="11"/>
        <v>0</v>
      </c>
    </row>
    <row r="1186" spans="1:6" x14ac:dyDescent="0.35">
      <c r="A1186" s="37"/>
      <c r="B1186" s="38"/>
      <c r="C1186" s="36"/>
      <c r="D1186" s="35"/>
      <c r="E1186" s="36"/>
      <c r="F1186" s="31">
        <f t="shared" si="11"/>
        <v>0</v>
      </c>
    </row>
    <row r="1187" spans="1:6" x14ac:dyDescent="0.35">
      <c r="A1187" s="37"/>
      <c r="B1187" s="38"/>
      <c r="C1187" s="36"/>
      <c r="D1187" s="35"/>
      <c r="E1187" s="36"/>
      <c r="F1187" s="31">
        <f t="shared" si="11"/>
        <v>0</v>
      </c>
    </row>
    <row r="1188" spans="1:6" x14ac:dyDescent="0.35">
      <c r="A1188" s="37"/>
      <c r="B1188" s="38"/>
      <c r="C1188" s="36"/>
      <c r="D1188" s="35"/>
      <c r="E1188" s="36"/>
      <c r="F1188" s="31">
        <f t="shared" si="11"/>
        <v>0</v>
      </c>
    </row>
    <row r="1189" spans="1:6" x14ac:dyDescent="0.35">
      <c r="A1189" s="37"/>
      <c r="B1189" s="38"/>
      <c r="C1189" s="36"/>
      <c r="D1189" s="35"/>
      <c r="E1189" s="36"/>
      <c r="F1189" s="31">
        <f t="shared" si="11"/>
        <v>0</v>
      </c>
    </row>
    <row r="1190" spans="1:6" x14ac:dyDescent="0.35">
      <c r="A1190" s="37"/>
      <c r="B1190" s="38"/>
      <c r="C1190" s="36"/>
      <c r="D1190" s="35"/>
      <c r="E1190" s="36"/>
      <c r="F1190" s="31">
        <f t="shared" si="11"/>
        <v>0</v>
      </c>
    </row>
    <row r="1191" spans="1:6" x14ac:dyDescent="0.35">
      <c r="A1191" s="37"/>
      <c r="B1191" s="38"/>
      <c r="C1191" s="36"/>
      <c r="D1191" s="35"/>
      <c r="E1191" s="36"/>
      <c r="F1191" s="31">
        <f t="shared" si="11"/>
        <v>0</v>
      </c>
    </row>
    <row r="1192" spans="1:6" x14ac:dyDescent="0.35">
      <c r="A1192" s="37"/>
      <c r="B1192" s="38"/>
      <c r="C1192" s="36"/>
      <c r="D1192" s="35"/>
      <c r="E1192" s="36"/>
      <c r="F1192" s="31">
        <f t="shared" si="11"/>
        <v>0</v>
      </c>
    </row>
    <row r="1193" spans="1:6" x14ac:dyDescent="0.35">
      <c r="A1193" s="37"/>
      <c r="B1193" s="38"/>
      <c r="C1193" s="36"/>
      <c r="D1193" s="35"/>
      <c r="E1193" s="36"/>
      <c r="F1193" s="31">
        <f t="shared" si="11"/>
        <v>0</v>
      </c>
    </row>
    <row r="1194" spans="1:6" x14ac:dyDescent="0.35">
      <c r="A1194" s="37"/>
      <c r="B1194" s="38"/>
      <c r="C1194" s="36"/>
      <c r="D1194" s="35"/>
      <c r="E1194" s="36"/>
      <c r="F1194" s="31">
        <f t="shared" si="11"/>
        <v>0</v>
      </c>
    </row>
    <row r="1195" spans="1:6" x14ac:dyDescent="0.35">
      <c r="A1195" s="37"/>
      <c r="B1195" s="38"/>
      <c r="C1195" s="36"/>
      <c r="D1195" s="35"/>
      <c r="E1195" s="36"/>
      <c r="F1195" s="31">
        <f t="shared" si="11"/>
        <v>0</v>
      </c>
    </row>
    <row r="1196" spans="1:6" x14ac:dyDescent="0.35">
      <c r="A1196" s="37"/>
      <c r="B1196" s="38"/>
      <c r="C1196" s="36"/>
      <c r="D1196" s="35"/>
      <c r="E1196" s="36"/>
      <c r="F1196" s="31">
        <f t="shared" si="11"/>
        <v>0</v>
      </c>
    </row>
    <row r="1197" spans="1:6" x14ac:dyDescent="0.35">
      <c r="A1197" s="37"/>
      <c r="B1197" s="38"/>
      <c r="C1197" s="36"/>
      <c r="D1197" s="35"/>
      <c r="E1197" s="36"/>
      <c r="F1197" s="31">
        <f t="shared" si="11"/>
        <v>0</v>
      </c>
    </row>
    <row r="1198" spans="1:6" x14ac:dyDescent="0.35">
      <c r="A1198" s="37"/>
      <c r="B1198" s="38"/>
      <c r="C1198" s="36"/>
      <c r="D1198" s="35"/>
      <c r="E1198" s="36"/>
      <c r="F1198" s="31">
        <f t="shared" si="11"/>
        <v>0</v>
      </c>
    </row>
    <row r="1199" spans="1:6" x14ac:dyDescent="0.35">
      <c r="A1199" s="37"/>
      <c r="B1199" s="38"/>
      <c r="C1199" s="36"/>
      <c r="D1199" s="35"/>
      <c r="E1199" s="36"/>
      <c r="F1199" s="31">
        <f t="shared" si="11"/>
        <v>0</v>
      </c>
    </row>
    <row r="1200" spans="1:6" x14ac:dyDescent="0.35">
      <c r="A1200" s="37"/>
      <c r="B1200" s="38"/>
      <c r="C1200" s="36"/>
      <c r="D1200" s="35"/>
      <c r="E1200" s="36"/>
      <c r="F1200" s="31">
        <f t="shared" si="11"/>
        <v>0</v>
      </c>
    </row>
    <row r="1201" spans="1:6" x14ac:dyDescent="0.35">
      <c r="A1201" s="37"/>
      <c r="B1201" s="38"/>
      <c r="C1201" s="36"/>
      <c r="D1201" s="35"/>
      <c r="E1201" s="36"/>
      <c r="F1201" s="31">
        <f t="shared" si="11"/>
        <v>0</v>
      </c>
    </row>
    <row r="1202" spans="1:6" x14ac:dyDescent="0.35">
      <c r="A1202" s="37"/>
      <c r="B1202" s="38"/>
      <c r="C1202" s="36"/>
      <c r="D1202" s="35"/>
      <c r="E1202" s="36"/>
      <c r="F1202" s="31">
        <f t="shared" si="11"/>
        <v>0</v>
      </c>
    </row>
    <row r="1203" spans="1:6" x14ac:dyDescent="0.35">
      <c r="A1203" s="37"/>
      <c r="B1203" s="38"/>
      <c r="C1203" s="36"/>
      <c r="D1203" s="35"/>
      <c r="E1203" s="36"/>
      <c r="F1203" s="31">
        <f t="shared" si="11"/>
        <v>0</v>
      </c>
    </row>
    <row r="1204" spans="1:6" x14ac:dyDescent="0.35">
      <c r="A1204" s="37"/>
      <c r="B1204" s="38"/>
      <c r="C1204" s="36"/>
      <c r="D1204" s="35"/>
      <c r="E1204" s="36"/>
      <c r="F1204" s="31">
        <f t="shared" si="11"/>
        <v>0</v>
      </c>
    </row>
    <row r="1205" spans="1:6" x14ac:dyDescent="0.35">
      <c r="A1205" s="37"/>
      <c r="B1205" s="38"/>
      <c r="C1205" s="36"/>
      <c r="D1205" s="35"/>
      <c r="E1205" s="36"/>
      <c r="F1205" s="31">
        <f t="shared" si="11"/>
        <v>0</v>
      </c>
    </row>
    <row r="1206" spans="1:6" x14ac:dyDescent="0.35">
      <c r="A1206" s="37"/>
      <c r="B1206" s="38"/>
      <c r="C1206" s="36"/>
      <c r="D1206" s="35"/>
      <c r="E1206" s="36"/>
      <c r="F1206" s="31">
        <f t="shared" si="11"/>
        <v>0</v>
      </c>
    </row>
    <row r="1207" spans="1:6" x14ac:dyDescent="0.35">
      <c r="A1207" s="37"/>
      <c r="B1207" s="38"/>
      <c r="C1207" s="36"/>
      <c r="D1207" s="35"/>
      <c r="E1207" s="36"/>
      <c r="F1207" s="31">
        <f t="shared" si="11"/>
        <v>0</v>
      </c>
    </row>
    <row r="1208" spans="1:6" x14ac:dyDescent="0.35">
      <c r="A1208" s="37"/>
      <c r="B1208" s="38"/>
      <c r="C1208" s="36"/>
      <c r="D1208" s="35"/>
      <c r="E1208" s="36"/>
      <c r="F1208" s="31">
        <f t="shared" si="11"/>
        <v>0</v>
      </c>
    </row>
    <row r="1209" spans="1:6" x14ac:dyDescent="0.35">
      <c r="A1209" s="37"/>
      <c r="B1209" s="38"/>
      <c r="C1209" s="36"/>
      <c r="D1209" s="35"/>
      <c r="E1209" s="36"/>
      <c r="F1209" s="31">
        <f t="shared" si="11"/>
        <v>0</v>
      </c>
    </row>
    <row r="1210" spans="1:6" x14ac:dyDescent="0.35">
      <c r="A1210" s="37"/>
      <c r="B1210" s="38"/>
      <c r="C1210" s="36"/>
      <c r="D1210" s="35"/>
      <c r="E1210" s="36"/>
      <c r="F1210" s="31">
        <f t="shared" si="11"/>
        <v>0</v>
      </c>
    </row>
    <row r="1211" spans="1:6" x14ac:dyDescent="0.35">
      <c r="A1211" s="37"/>
      <c r="B1211" s="38"/>
      <c r="C1211" s="36"/>
      <c r="D1211" s="35"/>
      <c r="E1211" s="36"/>
      <c r="F1211" s="31">
        <f t="shared" si="11"/>
        <v>0</v>
      </c>
    </row>
    <row r="1212" spans="1:6" x14ac:dyDescent="0.35">
      <c r="A1212" s="37"/>
      <c r="B1212" s="38"/>
      <c r="C1212" s="36"/>
      <c r="D1212" s="35"/>
      <c r="E1212" s="36"/>
      <c r="F1212" s="31">
        <f t="shared" si="11"/>
        <v>0</v>
      </c>
    </row>
    <row r="1213" spans="1:6" x14ac:dyDescent="0.35">
      <c r="A1213" s="37"/>
      <c r="B1213" s="38"/>
      <c r="C1213" s="36"/>
      <c r="D1213" s="35"/>
      <c r="E1213" s="36"/>
      <c r="F1213" s="31">
        <f t="shared" si="11"/>
        <v>0</v>
      </c>
    </row>
    <row r="1214" spans="1:6" x14ac:dyDescent="0.35">
      <c r="A1214" s="37"/>
      <c r="B1214" s="38"/>
      <c r="C1214" s="36"/>
      <c r="D1214" s="35"/>
      <c r="E1214" s="36"/>
      <c r="F1214" s="31">
        <f t="shared" si="11"/>
        <v>0</v>
      </c>
    </row>
    <row r="1215" spans="1:6" x14ac:dyDescent="0.35">
      <c r="A1215" s="37"/>
      <c r="B1215" s="38"/>
      <c r="C1215" s="36"/>
      <c r="D1215" s="35"/>
      <c r="E1215" s="36"/>
      <c r="F1215" s="31">
        <f t="shared" si="11"/>
        <v>0</v>
      </c>
    </row>
    <row r="1216" spans="1:6" x14ac:dyDescent="0.35">
      <c r="A1216" s="37"/>
      <c r="B1216" s="38"/>
      <c r="C1216" s="36"/>
      <c r="D1216" s="35"/>
      <c r="E1216" s="36"/>
      <c r="F1216" s="31">
        <f t="shared" si="11"/>
        <v>0</v>
      </c>
    </row>
    <row r="1217" spans="1:6" x14ac:dyDescent="0.35">
      <c r="A1217" s="37"/>
      <c r="B1217" s="38"/>
      <c r="C1217" s="36"/>
      <c r="D1217" s="35"/>
      <c r="E1217" s="36"/>
      <c r="F1217" s="31">
        <f t="shared" si="11"/>
        <v>0</v>
      </c>
    </row>
    <row r="1218" spans="1:6" x14ac:dyDescent="0.35">
      <c r="A1218" s="37"/>
      <c r="B1218" s="38"/>
      <c r="C1218" s="36"/>
      <c r="D1218" s="35"/>
      <c r="E1218" s="36"/>
      <c r="F1218" s="31">
        <f t="shared" si="11"/>
        <v>0</v>
      </c>
    </row>
    <row r="1219" spans="1:6" x14ac:dyDescent="0.35">
      <c r="A1219" s="37"/>
      <c r="B1219" s="38"/>
      <c r="C1219" s="36"/>
      <c r="D1219" s="35"/>
      <c r="E1219" s="36"/>
      <c r="F1219" s="31">
        <f t="shared" ref="F1219:F1282" si="12">VALUE(A1219)</f>
        <v>0</v>
      </c>
    </row>
    <row r="1220" spans="1:6" x14ac:dyDescent="0.35">
      <c r="A1220" s="37"/>
      <c r="B1220" s="38"/>
      <c r="C1220" s="36"/>
      <c r="D1220" s="33"/>
      <c r="E1220" s="36"/>
      <c r="F1220" s="31">
        <f t="shared" si="12"/>
        <v>0</v>
      </c>
    </row>
    <row r="1221" spans="1:6" x14ac:dyDescent="0.35">
      <c r="A1221" s="37"/>
      <c r="B1221" s="38"/>
      <c r="C1221" s="36"/>
      <c r="D1221" s="33"/>
      <c r="E1221" s="36"/>
      <c r="F1221" s="31">
        <f t="shared" si="12"/>
        <v>0</v>
      </c>
    </row>
    <row r="1222" spans="1:6" x14ac:dyDescent="0.35">
      <c r="A1222" s="37"/>
      <c r="B1222" s="38"/>
      <c r="C1222" s="36"/>
      <c r="D1222" s="33"/>
      <c r="E1222" s="36"/>
      <c r="F1222" s="31">
        <f t="shared" si="12"/>
        <v>0</v>
      </c>
    </row>
    <row r="1223" spans="1:6" x14ac:dyDescent="0.35">
      <c r="A1223" s="37"/>
      <c r="B1223" s="38"/>
      <c r="C1223" s="36"/>
      <c r="D1223" s="33"/>
      <c r="E1223" s="36"/>
      <c r="F1223" s="31">
        <f t="shared" si="12"/>
        <v>0</v>
      </c>
    </row>
    <row r="1224" spans="1:6" x14ac:dyDescent="0.35">
      <c r="A1224" s="37"/>
      <c r="B1224" s="38"/>
      <c r="C1224" s="36"/>
      <c r="D1224" s="33"/>
      <c r="E1224" s="36"/>
      <c r="F1224" s="31">
        <f t="shared" si="12"/>
        <v>0</v>
      </c>
    </row>
    <row r="1225" spans="1:6" x14ac:dyDescent="0.35">
      <c r="A1225" s="37"/>
      <c r="B1225" s="38"/>
      <c r="C1225" s="36"/>
      <c r="D1225" s="33"/>
      <c r="E1225" s="36"/>
      <c r="F1225" s="31">
        <f t="shared" si="12"/>
        <v>0</v>
      </c>
    </row>
    <row r="1226" spans="1:6" x14ac:dyDescent="0.35">
      <c r="A1226" s="37"/>
      <c r="B1226" s="38"/>
      <c r="C1226" s="36"/>
      <c r="D1226" s="33"/>
      <c r="E1226" s="36"/>
      <c r="F1226" s="31">
        <f t="shared" si="12"/>
        <v>0</v>
      </c>
    </row>
    <row r="1227" spans="1:6" x14ac:dyDescent="0.35">
      <c r="A1227" s="37"/>
      <c r="B1227" s="38"/>
      <c r="C1227" s="36"/>
      <c r="D1227" s="33"/>
      <c r="E1227" s="36"/>
      <c r="F1227" s="31">
        <f t="shared" si="12"/>
        <v>0</v>
      </c>
    </row>
    <row r="1228" spans="1:6" x14ac:dyDescent="0.35">
      <c r="A1228" s="37"/>
      <c r="B1228" s="38"/>
      <c r="C1228" s="36"/>
      <c r="D1228" s="33"/>
      <c r="E1228" s="36"/>
      <c r="F1228" s="31">
        <f t="shared" si="12"/>
        <v>0</v>
      </c>
    </row>
    <row r="1229" spans="1:6" x14ac:dyDescent="0.35">
      <c r="A1229" s="37"/>
      <c r="B1229" s="38"/>
      <c r="C1229" s="36"/>
      <c r="D1229" s="33"/>
      <c r="E1229" s="36"/>
      <c r="F1229" s="31">
        <f t="shared" si="12"/>
        <v>0</v>
      </c>
    </row>
    <row r="1230" spans="1:6" x14ac:dyDescent="0.35">
      <c r="A1230" s="37"/>
      <c r="B1230" s="38"/>
      <c r="C1230" s="36"/>
      <c r="D1230" s="33"/>
      <c r="E1230" s="36"/>
      <c r="F1230" s="31">
        <f t="shared" si="12"/>
        <v>0</v>
      </c>
    </row>
    <row r="1231" spans="1:6" x14ac:dyDescent="0.35">
      <c r="A1231" s="37"/>
      <c r="B1231" s="38"/>
      <c r="C1231" s="36"/>
      <c r="D1231" s="33"/>
      <c r="E1231" s="36"/>
      <c r="F1231" s="31">
        <f t="shared" si="12"/>
        <v>0</v>
      </c>
    </row>
    <row r="1232" spans="1:6" x14ac:dyDescent="0.35">
      <c r="A1232" s="37"/>
      <c r="B1232" s="38"/>
      <c r="C1232" s="36"/>
      <c r="D1232" s="33"/>
      <c r="E1232" s="36"/>
      <c r="F1232" s="31">
        <f t="shared" si="12"/>
        <v>0</v>
      </c>
    </row>
    <row r="1233" spans="1:6" x14ac:dyDescent="0.35">
      <c r="A1233" s="37"/>
      <c r="B1233" s="38"/>
      <c r="C1233" s="36"/>
      <c r="D1233" s="33"/>
      <c r="E1233" s="36"/>
      <c r="F1233" s="31">
        <f t="shared" si="12"/>
        <v>0</v>
      </c>
    </row>
    <row r="1234" spans="1:6" x14ac:dyDescent="0.35">
      <c r="A1234" s="37"/>
      <c r="B1234" s="38"/>
      <c r="C1234" s="36"/>
      <c r="D1234" s="33"/>
      <c r="E1234" s="36"/>
      <c r="F1234" s="31">
        <f t="shared" si="12"/>
        <v>0</v>
      </c>
    </row>
    <row r="1235" spans="1:6" x14ac:dyDescent="0.35">
      <c r="A1235" s="37"/>
      <c r="B1235" s="38"/>
      <c r="C1235" s="36"/>
      <c r="D1235" s="33"/>
      <c r="E1235" s="36"/>
      <c r="F1235" s="31">
        <f t="shared" si="12"/>
        <v>0</v>
      </c>
    </row>
    <row r="1236" spans="1:6" x14ac:dyDescent="0.35">
      <c r="A1236" s="37"/>
      <c r="B1236" s="38"/>
      <c r="C1236" s="36"/>
      <c r="D1236" s="33"/>
      <c r="E1236" s="36"/>
      <c r="F1236" s="31">
        <f t="shared" si="12"/>
        <v>0</v>
      </c>
    </row>
    <row r="1237" spans="1:6" x14ac:dyDescent="0.35">
      <c r="A1237" s="37"/>
      <c r="B1237" s="38"/>
      <c r="C1237" s="36"/>
      <c r="D1237" s="33"/>
      <c r="E1237" s="36"/>
      <c r="F1237" s="31">
        <f t="shared" si="12"/>
        <v>0</v>
      </c>
    </row>
    <row r="1238" spans="1:6" x14ac:dyDescent="0.35">
      <c r="A1238" s="37"/>
      <c r="B1238" s="38"/>
      <c r="C1238" s="36"/>
      <c r="D1238" s="33"/>
      <c r="E1238" s="36"/>
      <c r="F1238" s="31">
        <f t="shared" si="12"/>
        <v>0</v>
      </c>
    </row>
    <row r="1239" spans="1:6" x14ac:dyDescent="0.35">
      <c r="A1239" s="37"/>
      <c r="B1239" s="38"/>
      <c r="C1239" s="36"/>
      <c r="D1239" s="33"/>
      <c r="E1239" s="36"/>
      <c r="F1239" s="31">
        <f t="shared" si="12"/>
        <v>0</v>
      </c>
    </row>
    <row r="1240" spans="1:6" x14ac:dyDescent="0.35">
      <c r="A1240" s="37"/>
      <c r="B1240" s="38"/>
      <c r="C1240" s="36"/>
      <c r="D1240" s="33"/>
      <c r="E1240" s="36"/>
      <c r="F1240" s="31">
        <f t="shared" si="12"/>
        <v>0</v>
      </c>
    </row>
    <row r="1241" spans="1:6" x14ac:dyDescent="0.35">
      <c r="A1241" s="37"/>
      <c r="B1241" s="38"/>
      <c r="C1241" s="36"/>
      <c r="D1241" s="33"/>
      <c r="E1241" s="36"/>
      <c r="F1241" s="31">
        <f t="shared" si="12"/>
        <v>0</v>
      </c>
    </row>
    <row r="1242" spans="1:6" x14ac:dyDescent="0.35">
      <c r="A1242" s="37"/>
      <c r="B1242" s="38"/>
      <c r="C1242" s="36"/>
      <c r="D1242" s="33"/>
      <c r="E1242" s="36"/>
      <c r="F1242" s="31">
        <f t="shared" si="12"/>
        <v>0</v>
      </c>
    </row>
    <row r="1243" spans="1:6" x14ac:dyDescent="0.35">
      <c r="A1243" s="37"/>
      <c r="B1243" s="38"/>
      <c r="C1243" s="36"/>
      <c r="D1243" s="33"/>
      <c r="E1243" s="36"/>
      <c r="F1243" s="31">
        <f t="shared" si="12"/>
        <v>0</v>
      </c>
    </row>
    <row r="1244" spans="1:6" x14ac:dyDescent="0.35">
      <c r="A1244" s="37"/>
      <c r="B1244" s="38"/>
      <c r="C1244" s="36"/>
      <c r="D1244" s="33"/>
      <c r="E1244" s="36"/>
      <c r="F1244" s="31">
        <f t="shared" si="12"/>
        <v>0</v>
      </c>
    </row>
    <row r="1245" spans="1:6" x14ac:dyDescent="0.35">
      <c r="A1245" s="37"/>
      <c r="B1245" s="38"/>
      <c r="C1245" s="36"/>
      <c r="D1245" s="33"/>
      <c r="E1245" s="36"/>
      <c r="F1245" s="31">
        <f t="shared" si="12"/>
        <v>0</v>
      </c>
    </row>
    <row r="1246" spans="1:6" x14ac:dyDescent="0.35">
      <c r="A1246" s="37"/>
      <c r="B1246" s="38"/>
      <c r="C1246" s="36"/>
      <c r="D1246" s="33"/>
      <c r="E1246" s="36"/>
      <c r="F1246" s="31">
        <f t="shared" si="12"/>
        <v>0</v>
      </c>
    </row>
    <row r="1247" spans="1:6" x14ac:dyDescent="0.35">
      <c r="A1247" s="37"/>
      <c r="B1247" s="38"/>
      <c r="C1247" s="36"/>
      <c r="D1247" s="33"/>
      <c r="E1247" s="36"/>
      <c r="F1247" s="31">
        <f t="shared" si="12"/>
        <v>0</v>
      </c>
    </row>
    <row r="1248" spans="1:6" x14ac:dyDescent="0.35">
      <c r="A1248" s="37"/>
      <c r="B1248" s="38"/>
      <c r="C1248" s="36"/>
      <c r="D1248" s="33"/>
      <c r="E1248" s="36"/>
      <c r="F1248" s="31">
        <f t="shared" si="12"/>
        <v>0</v>
      </c>
    </row>
    <row r="1249" spans="1:6" x14ac:dyDescent="0.35">
      <c r="A1249" s="37"/>
      <c r="B1249" s="38"/>
      <c r="C1249" s="36"/>
      <c r="D1249" s="33"/>
      <c r="E1249" s="36"/>
      <c r="F1249" s="31">
        <f t="shared" si="12"/>
        <v>0</v>
      </c>
    </row>
    <row r="1250" spans="1:6" x14ac:dyDescent="0.35">
      <c r="A1250" s="37"/>
      <c r="B1250" s="38"/>
      <c r="C1250" s="36"/>
      <c r="D1250" s="33"/>
      <c r="E1250" s="36"/>
      <c r="F1250" s="31">
        <f t="shared" si="12"/>
        <v>0</v>
      </c>
    </row>
    <row r="1251" spans="1:6" x14ac:dyDescent="0.35">
      <c r="A1251" s="37"/>
      <c r="B1251" s="38"/>
      <c r="C1251" s="36"/>
      <c r="D1251" s="33"/>
      <c r="E1251" s="36"/>
      <c r="F1251" s="31">
        <f t="shared" si="12"/>
        <v>0</v>
      </c>
    </row>
    <row r="1252" spans="1:6" x14ac:dyDescent="0.35">
      <c r="A1252" s="37"/>
      <c r="B1252" s="38"/>
      <c r="C1252" s="36"/>
      <c r="D1252" s="33"/>
      <c r="E1252" s="36"/>
      <c r="F1252" s="31">
        <f t="shared" si="12"/>
        <v>0</v>
      </c>
    </row>
    <row r="1253" spans="1:6" x14ac:dyDescent="0.35">
      <c r="A1253" s="37"/>
      <c r="B1253" s="38"/>
      <c r="C1253" s="36"/>
      <c r="D1253" s="33"/>
      <c r="E1253" s="36"/>
      <c r="F1253" s="31">
        <f t="shared" si="12"/>
        <v>0</v>
      </c>
    </row>
    <row r="1254" spans="1:6" x14ac:dyDescent="0.35">
      <c r="A1254" s="37"/>
      <c r="B1254" s="38"/>
      <c r="C1254" s="36"/>
      <c r="D1254" s="33"/>
      <c r="E1254" s="36"/>
      <c r="F1254" s="31">
        <f t="shared" si="12"/>
        <v>0</v>
      </c>
    </row>
    <row r="1255" spans="1:6" x14ac:dyDescent="0.35">
      <c r="A1255" s="37"/>
      <c r="B1255" s="38"/>
      <c r="C1255" s="36"/>
      <c r="D1255" s="33"/>
      <c r="E1255" s="36"/>
      <c r="F1255" s="31">
        <f t="shared" si="12"/>
        <v>0</v>
      </c>
    </row>
    <row r="1256" spans="1:6" x14ac:dyDescent="0.35">
      <c r="A1256" s="37"/>
      <c r="B1256" s="38"/>
      <c r="C1256" s="36"/>
      <c r="D1256" s="33"/>
      <c r="E1256" s="36"/>
      <c r="F1256" s="31">
        <f t="shared" si="12"/>
        <v>0</v>
      </c>
    </row>
    <row r="1257" spans="1:6" x14ac:dyDescent="0.35">
      <c r="A1257" s="37"/>
      <c r="B1257" s="38"/>
      <c r="C1257" s="36"/>
      <c r="D1257" s="33"/>
      <c r="E1257" s="36"/>
      <c r="F1257" s="31">
        <f t="shared" si="12"/>
        <v>0</v>
      </c>
    </row>
    <row r="1258" spans="1:6" x14ac:dyDescent="0.35">
      <c r="A1258" s="37"/>
      <c r="B1258" s="38"/>
      <c r="C1258" s="36"/>
      <c r="D1258" s="33"/>
      <c r="E1258" s="36"/>
      <c r="F1258" s="31">
        <f t="shared" si="12"/>
        <v>0</v>
      </c>
    </row>
    <row r="1259" spans="1:6" x14ac:dyDescent="0.35">
      <c r="A1259" s="37"/>
      <c r="B1259" s="38"/>
      <c r="C1259" s="36"/>
      <c r="D1259" s="33"/>
      <c r="E1259" s="36"/>
      <c r="F1259" s="31">
        <f t="shared" si="12"/>
        <v>0</v>
      </c>
    </row>
    <row r="1260" spans="1:6" x14ac:dyDescent="0.35">
      <c r="A1260" s="37"/>
      <c r="B1260" s="38"/>
      <c r="C1260" s="36"/>
      <c r="D1260" s="33"/>
      <c r="E1260" s="36"/>
      <c r="F1260" s="31">
        <f t="shared" si="12"/>
        <v>0</v>
      </c>
    </row>
    <row r="1261" spans="1:6" x14ac:dyDescent="0.35">
      <c r="A1261" s="37"/>
      <c r="B1261" s="38"/>
      <c r="C1261" s="36"/>
      <c r="D1261" s="33"/>
      <c r="E1261" s="36"/>
      <c r="F1261" s="31">
        <f t="shared" si="12"/>
        <v>0</v>
      </c>
    </row>
    <row r="1262" spans="1:6" x14ac:dyDescent="0.35">
      <c r="A1262" s="37"/>
      <c r="B1262" s="38"/>
      <c r="C1262" s="36"/>
      <c r="D1262" s="33"/>
      <c r="E1262" s="36"/>
      <c r="F1262" s="31">
        <f t="shared" si="12"/>
        <v>0</v>
      </c>
    </row>
    <row r="1263" spans="1:6" x14ac:dyDescent="0.35">
      <c r="A1263" s="37"/>
      <c r="B1263" s="38"/>
      <c r="C1263" s="36"/>
      <c r="D1263" s="33"/>
      <c r="E1263" s="36"/>
      <c r="F1263" s="31">
        <f t="shared" si="12"/>
        <v>0</v>
      </c>
    </row>
    <row r="1264" spans="1:6" x14ac:dyDescent="0.35">
      <c r="A1264" s="37"/>
      <c r="B1264" s="38"/>
      <c r="C1264" s="36"/>
      <c r="D1264" s="33"/>
      <c r="E1264" s="36"/>
      <c r="F1264" s="31">
        <f t="shared" si="12"/>
        <v>0</v>
      </c>
    </row>
    <row r="1265" spans="1:6" x14ac:dyDescent="0.35">
      <c r="A1265" s="37"/>
      <c r="B1265" s="38"/>
      <c r="C1265" s="36"/>
      <c r="D1265" s="33"/>
      <c r="E1265" s="36"/>
      <c r="F1265" s="31">
        <f t="shared" si="12"/>
        <v>0</v>
      </c>
    </row>
    <row r="1266" spans="1:6" x14ac:dyDescent="0.35">
      <c r="A1266" s="37"/>
      <c r="B1266" s="38"/>
      <c r="C1266" s="36"/>
      <c r="D1266" s="33"/>
      <c r="E1266" s="36"/>
      <c r="F1266" s="31">
        <f t="shared" si="12"/>
        <v>0</v>
      </c>
    </row>
    <row r="1267" spans="1:6" x14ac:dyDescent="0.35">
      <c r="A1267" s="37"/>
      <c r="B1267" s="38"/>
      <c r="C1267" s="36"/>
      <c r="D1267" s="33"/>
      <c r="E1267" s="36"/>
      <c r="F1267" s="31">
        <f t="shared" si="12"/>
        <v>0</v>
      </c>
    </row>
    <row r="1268" spans="1:6" x14ac:dyDescent="0.35">
      <c r="A1268" s="37"/>
      <c r="B1268" s="38"/>
      <c r="C1268" s="36"/>
      <c r="D1268" s="33"/>
      <c r="E1268" s="36"/>
      <c r="F1268" s="31">
        <f t="shared" si="12"/>
        <v>0</v>
      </c>
    </row>
    <row r="1269" spans="1:6" x14ac:dyDescent="0.35">
      <c r="A1269" s="37"/>
      <c r="B1269" s="38"/>
      <c r="C1269" s="36"/>
      <c r="D1269" s="33"/>
      <c r="E1269" s="36"/>
      <c r="F1269" s="31">
        <f t="shared" si="12"/>
        <v>0</v>
      </c>
    </row>
    <row r="1270" spans="1:6" x14ac:dyDescent="0.35">
      <c r="A1270" s="37"/>
      <c r="B1270" s="38"/>
      <c r="C1270" s="36"/>
      <c r="D1270" s="33"/>
      <c r="E1270" s="36"/>
      <c r="F1270" s="31">
        <f t="shared" si="12"/>
        <v>0</v>
      </c>
    </row>
    <row r="1271" spans="1:6" x14ac:dyDescent="0.35">
      <c r="A1271" s="37"/>
      <c r="B1271" s="38"/>
      <c r="C1271" s="36"/>
      <c r="D1271" s="33"/>
      <c r="E1271" s="36"/>
      <c r="F1271" s="31">
        <f t="shared" si="12"/>
        <v>0</v>
      </c>
    </row>
    <row r="1272" spans="1:6" x14ac:dyDescent="0.35">
      <c r="A1272" s="37"/>
      <c r="B1272" s="38"/>
      <c r="C1272" s="36"/>
      <c r="D1272" s="33"/>
      <c r="E1272" s="36"/>
      <c r="F1272" s="31">
        <f t="shared" si="12"/>
        <v>0</v>
      </c>
    </row>
    <row r="1273" spans="1:6" x14ac:dyDescent="0.35">
      <c r="A1273" s="37"/>
      <c r="B1273" s="38"/>
      <c r="C1273" s="36"/>
      <c r="D1273" s="33"/>
      <c r="E1273" s="36"/>
      <c r="F1273" s="31">
        <f t="shared" si="12"/>
        <v>0</v>
      </c>
    </row>
    <row r="1274" spans="1:6" x14ac:dyDescent="0.35">
      <c r="A1274" s="37"/>
      <c r="B1274" s="38"/>
      <c r="C1274" s="36"/>
      <c r="D1274" s="33"/>
      <c r="E1274" s="36"/>
      <c r="F1274" s="31">
        <f t="shared" si="12"/>
        <v>0</v>
      </c>
    </row>
    <row r="1275" spans="1:6" x14ac:dyDescent="0.35">
      <c r="A1275" s="37"/>
      <c r="B1275" s="38"/>
      <c r="C1275" s="36"/>
      <c r="D1275" s="33"/>
      <c r="E1275" s="36"/>
      <c r="F1275" s="31">
        <f t="shared" si="12"/>
        <v>0</v>
      </c>
    </row>
    <row r="1276" spans="1:6" x14ac:dyDescent="0.35">
      <c r="A1276" s="37"/>
      <c r="B1276" s="38"/>
      <c r="C1276" s="36"/>
      <c r="D1276" s="33"/>
      <c r="E1276" s="36"/>
      <c r="F1276" s="31">
        <f t="shared" si="12"/>
        <v>0</v>
      </c>
    </row>
    <row r="1277" spans="1:6" x14ac:dyDescent="0.35">
      <c r="A1277" s="37"/>
      <c r="B1277" s="38"/>
      <c r="C1277" s="36"/>
      <c r="D1277" s="33"/>
      <c r="E1277" s="36"/>
      <c r="F1277" s="31">
        <f t="shared" si="12"/>
        <v>0</v>
      </c>
    </row>
    <row r="1278" spans="1:6" x14ac:dyDescent="0.35">
      <c r="A1278" s="37"/>
      <c r="B1278" s="38"/>
      <c r="C1278" s="36"/>
      <c r="D1278" s="33"/>
      <c r="E1278" s="36"/>
      <c r="F1278" s="31">
        <f t="shared" si="12"/>
        <v>0</v>
      </c>
    </row>
    <row r="1279" spans="1:6" x14ac:dyDescent="0.35">
      <c r="A1279" s="37"/>
      <c r="B1279" s="38"/>
      <c r="C1279" s="36"/>
      <c r="D1279" s="33"/>
      <c r="E1279" s="36"/>
      <c r="F1279" s="31">
        <f t="shared" si="12"/>
        <v>0</v>
      </c>
    </row>
    <row r="1280" spans="1:6" x14ac:dyDescent="0.35">
      <c r="A1280" s="37"/>
      <c r="B1280" s="38"/>
      <c r="C1280" s="36"/>
      <c r="D1280" s="33"/>
      <c r="E1280" s="36"/>
      <c r="F1280" s="31">
        <f t="shared" si="12"/>
        <v>0</v>
      </c>
    </row>
    <row r="1281" spans="1:6" x14ac:dyDescent="0.35">
      <c r="A1281" s="37"/>
      <c r="B1281" s="38"/>
      <c r="C1281" s="36"/>
      <c r="D1281" s="33"/>
      <c r="E1281" s="36"/>
      <c r="F1281" s="31">
        <f t="shared" si="12"/>
        <v>0</v>
      </c>
    </row>
    <row r="1282" spans="1:6" x14ac:dyDescent="0.35">
      <c r="A1282" s="37"/>
      <c r="B1282" s="38"/>
      <c r="C1282" s="36"/>
      <c r="D1282" s="33"/>
      <c r="E1282" s="36"/>
      <c r="F1282" s="31">
        <f t="shared" si="12"/>
        <v>0</v>
      </c>
    </row>
    <row r="1283" spans="1:6" x14ac:dyDescent="0.35">
      <c r="A1283" s="37"/>
      <c r="B1283" s="38"/>
      <c r="C1283" s="36"/>
      <c r="D1283" s="33"/>
      <c r="E1283" s="36"/>
      <c r="F1283" s="31">
        <f t="shared" ref="F1283:F1346" si="13">VALUE(A1283)</f>
        <v>0</v>
      </c>
    </row>
    <row r="1284" spans="1:6" x14ac:dyDescent="0.35">
      <c r="A1284" s="37"/>
      <c r="B1284" s="38"/>
      <c r="C1284" s="36"/>
      <c r="D1284" s="33"/>
      <c r="E1284" s="36"/>
      <c r="F1284" s="31">
        <f t="shared" si="13"/>
        <v>0</v>
      </c>
    </row>
    <row r="1285" spans="1:6" x14ac:dyDescent="0.35">
      <c r="A1285" s="37"/>
      <c r="B1285" s="38"/>
      <c r="C1285" s="36"/>
      <c r="D1285" s="33"/>
      <c r="E1285" s="36"/>
      <c r="F1285" s="31">
        <f t="shared" si="13"/>
        <v>0</v>
      </c>
    </row>
    <row r="1286" spans="1:6" x14ac:dyDescent="0.35">
      <c r="A1286" s="37"/>
      <c r="B1286" s="38"/>
      <c r="C1286" s="36"/>
      <c r="D1286" s="33"/>
      <c r="E1286" s="36"/>
      <c r="F1286" s="31">
        <f t="shared" si="13"/>
        <v>0</v>
      </c>
    </row>
    <row r="1287" spans="1:6" x14ac:dyDescent="0.35">
      <c r="A1287" s="37"/>
      <c r="B1287" s="38"/>
      <c r="C1287" s="36"/>
      <c r="D1287" s="33"/>
      <c r="E1287" s="36"/>
      <c r="F1287" s="31">
        <f t="shared" si="13"/>
        <v>0</v>
      </c>
    </row>
    <row r="1288" spans="1:6" x14ac:dyDescent="0.35">
      <c r="A1288" s="37"/>
      <c r="B1288" s="38"/>
      <c r="C1288" s="36"/>
      <c r="D1288" s="33"/>
      <c r="E1288" s="36"/>
      <c r="F1288" s="31">
        <f t="shared" si="13"/>
        <v>0</v>
      </c>
    </row>
    <row r="1289" spans="1:6" x14ac:dyDescent="0.35">
      <c r="A1289" s="37"/>
      <c r="B1289" s="38"/>
      <c r="C1289" s="36"/>
      <c r="D1289" s="33"/>
      <c r="E1289" s="36"/>
      <c r="F1289" s="31">
        <f t="shared" si="13"/>
        <v>0</v>
      </c>
    </row>
    <row r="1290" spans="1:6" x14ac:dyDescent="0.35">
      <c r="A1290" s="37"/>
      <c r="B1290" s="38"/>
      <c r="C1290" s="36"/>
      <c r="D1290" s="33"/>
      <c r="E1290" s="36"/>
      <c r="F1290" s="31">
        <f t="shared" si="13"/>
        <v>0</v>
      </c>
    </row>
    <row r="1291" spans="1:6" x14ac:dyDescent="0.35">
      <c r="A1291" s="37"/>
      <c r="B1291" s="38"/>
      <c r="C1291" s="36"/>
      <c r="D1291" s="33"/>
      <c r="E1291" s="36"/>
      <c r="F1291" s="31">
        <f t="shared" si="13"/>
        <v>0</v>
      </c>
    </row>
    <row r="1292" spans="1:6" x14ac:dyDescent="0.35">
      <c r="A1292" s="37"/>
      <c r="B1292" s="38"/>
      <c r="C1292" s="36"/>
      <c r="D1292" s="33"/>
      <c r="E1292" s="36"/>
      <c r="F1292" s="31">
        <f t="shared" si="13"/>
        <v>0</v>
      </c>
    </row>
    <row r="1293" spans="1:6" x14ac:dyDescent="0.35">
      <c r="A1293" s="37"/>
      <c r="B1293" s="38"/>
      <c r="C1293" s="36"/>
      <c r="D1293" s="33"/>
      <c r="E1293" s="36"/>
      <c r="F1293" s="31">
        <f t="shared" si="13"/>
        <v>0</v>
      </c>
    </row>
    <row r="1294" spans="1:6" x14ac:dyDescent="0.35">
      <c r="A1294" s="37"/>
      <c r="B1294" s="38"/>
      <c r="C1294" s="36"/>
      <c r="D1294" s="33"/>
      <c r="E1294" s="36"/>
      <c r="F1294" s="31">
        <f t="shared" si="13"/>
        <v>0</v>
      </c>
    </row>
    <row r="1295" spans="1:6" x14ac:dyDescent="0.35">
      <c r="A1295" s="37"/>
      <c r="B1295" s="38"/>
      <c r="C1295" s="36"/>
      <c r="D1295" s="33"/>
      <c r="E1295" s="36"/>
      <c r="F1295" s="31">
        <f t="shared" si="13"/>
        <v>0</v>
      </c>
    </row>
    <row r="1296" spans="1:6" x14ac:dyDescent="0.35">
      <c r="A1296" s="37"/>
      <c r="B1296" s="38"/>
      <c r="C1296" s="36"/>
      <c r="D1296" s="33"/>
      <c r="E1296" s="36"/>
      <c r="F1296" s="31">
        <f t="shared" si="13"/>
        <v>0</v>
      </c>
    </row>
    <row r="1297" spans="1:6" x14ac:dyDescent="0.35">
      <c r="A1297" s="37"/>
      <c r="B1297" s="38"/>
      <c r="C1297" s="36"/>
      <c r="D1297" s="33"/>
      <c r="E1297" s="36"/>
      <c r="F1297" s="31">
        <f t="shared" si="13"/>
        <v>0</v>
      </c>
    </row>
    <row r="1298" spans="1:6" x14ac:dyDescent="0.35">
      <c r="A1298" s="37"/>
      <c r="B1298" s="38"/>
      <c r="C1298" s="36"/>
      <c r="D1298" s="33"/>
      <c r="E1298" s="36"/>
      <c r="F1298" s="31">
        <f t="shared" si="13"/>
        <v>0</v>
      </c>
    </row>
    <row r="1299" spans="1:6" x14ac:dyDescent="0.35">
      <c r="A1299" s="37"/>
      <c r="B1299" s="38"/>
      <c r="C1299" s="36"/>
      <c r="D1299" s="33"/>
      <c r="E1299" s="36"/>
      <c r="F1299" s="31">
        <f t="shared" si="13"/>
        <v>0</v>
      </c>
    </row>
    <row r="1300" spans="1:6" x14ac:dyDescent="0.35">
      <c r="A1300" s="37"/>
      <c r="B1300" s="38"/>
      <c r="C1300" s="36"/>
      <c r="D1300" s="33"/>
      <c r="E1300" s="36"/>
      <c r="F1300" s="31">
        <f t="shared" si="13"/>
        <v>0</v>
      </c>
    </row>
    <row r="1301" spans="1:6" x14ac:dyDescent="0.35">
      <c r="A1301" s="37"/>
      <c r="B1301" s="38"/>
      <c r="C1301" s="36"/>
      <c r="D1301" s="33"/>
      <c r="E1301" s="36"/>
      <c r="F1301" s="31">
        <f t="shared" si="13"/>
        <v>0</v>
      </c>
    </row>
    <row r="1302" spans="1:6" x14ac:dyDescent="0.35">
      <c r="A1302" s="37"/>
      <c r="B1302" s="38"/>
      <c r="C1302" s="36"/>
      <c r="D1302" s="33"/>
      <c r="E1302" s="36"/>
      <c r="F1302" s="31">
        <f t="shared" si="13"/>
        <v>0</v>
      </c>
    </row>
    <row r="1303" spans="1:6" x14ac:dyDescent="0.35">
      <c r="A1303" s="37"/>
      <c r="B1303" s="38"/>
      <c r="C1303" s="36"/>
      <c r="D1303" s="33"/>
      <c r="E1303" s="36"/>
      <c r="F1303" s="31">
        <f t="shared" si="13"/>
        <v>0</v>
      </c>
    </row>
    <row r="1304" spans="1:6" x14ac:dyDescent="0.35">
      <c r="A1304" s="37"/>
      <c r="B1304" s="38"/>
      <c r="C1304" s="36"/>
      <c r="D1304" s="33"/>
      <c r="E1304" s="36"/>
      <c r="F1304" s="31">
        <f t="shared" si="13"/>
        <v>0</v>
      </c>
    </row>
    <row r="1305" spans="1:6" x14ac:dyDescent="0.35">
      <c r="A1305" s="37"/>
      <c r="B1305" s="38"/>
      <c r="C1305" s="36"/>
      <c r="D1305" s="33"/>
      <c r="E1305" s="36"/>
      <c r="F1305" s="31">
        <f t="shared" si="13"/>
        <v>0</v>
      </c>
    </row>
    <row r="1306" spans="1:6" x14ac:dyDescent="0.35">
      <c r="A1306" s="37"/>
      <c r="B1306" s="38"/>
      <c r="C1306" s="36"/>
      <c r="D1306" s="33"/>
      <c r="E1306" s="36"/>
      <c r="F1306" s="31">
        <f t="shared" si="13"/>
        <v>0</v>
      </c>
    </row>
    <row r="1307" spans="1:6" x14ac:dyDescent="0.35">
      <c r="A1307" s="37"/>
      <c r="B1307" s="38"/>
      <c r="C1307" s="36"/>
      <c r="D1307" s="33"/>
      <c r="E1307" s="36"/>
      <c r="F1307" s="31">
        <f t="shared" si="13"/>
        <v>0</v>
      </c>
    </row>
    <row r="1308" spans="1:6" x14ac:dyDescent="0.35">
      <c r="A1308" s="37"/>
      <c r="B1308" s="38"/>
      <c r="C1308" s="36"/>
      <c r="D1308" s="33"/>
      <c r="E1308" s="36"/>
      <c r="F1308" s="31">
        <f t="shared" si="13"/>
        <v>0</v>
      </c>
    </row>
    <row r="1309" spans="1:6" x14ac:dyDescent="0.35">
      <c r="A1309" s="37"/>
      <c r="B1309" s="38"/>
      <c r="C1309" s="36"/>
      <c r="D1309" s="33"/>
      <c r="E1309" s="36"/>
      <c r="F1309" s="31">
        <f t="shared" si="13"/>
        <v>0</v>
      </c>
    </row>
    <row r="1310" spans="1:6" x14ac:dyDescent="0.35">
      <c r="A1310" s="37"/>
      <c r="B1310" s="38"/>
      <c r="C1310" s="36"/>
      <c r="D1310" s="33"/>
      <c r="E1310" s="36"/>
      <c r="F1310" s="31">
        <f t="shared" si="13"/>
        <v>0</v>
      </c>
    </row>
    <row r="1311" spans="1:6" x14ac:dyDescent="0.35">
      <c r="A1311" s="37"/>
      <c r="B1311" s="38"/>
      <c r="C1311" s="36"/>
      <c r="D1311" s="33"/>
      <c r="E1311" s="36"/>
      <c r="F1311" s="31">
        <f t="shared" si="13"/>
        <v>0</v>
      </c>
    </row>
    <row r="1312" spans="1:6" x14ac:dyDescent="0.35">
      <c r="A1312" s="37"/>
      <c r="B1312" s="38"/>
      <c r="C1312" s="36"/>
      <c r="D1312" s="33"/>
      <c r="E1312" s="36"/>
      <c r="F1312" s="31">
        <f t="shared" si="13"/>
        <v>0</v>
      </c>
    </row>
    <row r="1313" spans="1:6" x14ac:dyDescent="0.35">
      <c r="A1313" s="37"/>
      <c r="B1313" s="38"/>
      <c r="C1313" s="36"/>
      <c r="D1313" s="33"/>
      <c r="E1313" s="36"/>
      <c r="F1313" s="31">
        <f t="shared" si="13"/>
        <v>0</v>
      </c>
    </row>
    <row r="1314" spans="1:6" x14ac:dyDescent="0.35">
      <c r="A1314" s="37"/>
      <c r="B1314" s="38"/>
      <c r="C1314" s="36"/>
      <c r="D1314" s="33"/>
      <c r="E1314" s="36"/>
      <c r="F1314" s="31">
        <f t="shared" si="13"/>
        <v>0</v>
      </c>
    </row>
    <row r="1315" spans="1:6" x14ac:dyDescent="0.35">
      <c r="A1315" s="37"/>
      <c r="B1315" s="38"/>
      <c r="C1315" s="36"/>
      <c r="D1315" s="33"/>
      <c r="E1315" s="36"/>
      <c r="F1315" s="31">
        <f t="shared" si="13"/>
        <v>0</v>
      </c>
    </row>
    <row r="1316" spans="1:6" x14ac:dyDescent="0.35">
      <c r="A1316" s="37"/>
      <c r="B1316" s="38"/>
      <c r="C1316" s="36"/>
      <c r="D1316" s="33"/>
      <c r="E1316" s="36"/>
      <c r="F1316" s="31">
        <f t="shared" si="13"/>
        <v>0</v>
      </c>
    </row>
    <row r="1317" spans="1:6" x14ac:dyDescent="0.35">
      <c r="A1317" s="37"/>
      <c r="B1317" s="38"/>
      <c r="C1317" s="36"/>
      <c r="D1317" s="33"/>
      <c r="E1317" s="36"/>
      <c r="F1317" s="31">
        <f t="shared" si="13"/>
        <v>0</v>
      </c>
    </row>
    <row r="1318" spans="1:6" x14ac:dyDescent="0.35">
      <c r="A1318" s="37"/>
      <c r="B1318" s="38"/>
      <c r="C1318" s="36"/>
      <c r="D1318" s="33"/>
      <c r="E1318" s="36"/>
      <c r="F1318" s="31">
        <f t="shared" si="13"/>
        <v>0</v>
      </c>
    </row>
    <row r="1319" spans="1:6" x14ac:dyDescent="0.35">
      <c r="A1319" s="37"/>
      <c r="B1319" s="38"/>
      <c r="C1319" s="36"/>
      <c r="D1319" s="33"/>
      <c r="E1319" s="36"/>
      <c r="F1319" s="31">
        <f t="shared" si="13"/>
        <v>0</v>
      </c>
    </row>
    <row r="1320" spans="1:6" x14ac:dyDescent="0.35">
      <c r="A1320" s="37"/>
      <c r="B1320" s="38"/>
      <c r="C1320" s="36"/>
      <c r="D1320" s="33"/>
      <c r="E1320" s="36"/>
      <c r="F1320" s="31">
        <f t="shared" si="13"/>
        <v>0</v>
      </c>
    </row>
    <row r="1321" spans="1:6" x14ac:dyDescent="0.35">
      <c r="A1321" s="37"/>
      <c r="B1321" s="38"/>
      <c r="C1321" s="36"/>
      <c r="D1321" s="33"/>
      <c r="E1321" s="36"/>
      <c r="F1321" s="31">
        <f t="shared" si="13"/>
        <v>0</v>
      </c>
    </row>
    <row r="1322" spans="1:6" x14ac:dyDescent="0.35">
      <c r="A1322" s="37"/>
      <c r="B1322" s="38"/>
      <c r="C1322" s="36"/>
      <c r="D1322" s="33"/>
      <c r="E1322" s="36"/>
      <c r="F1322" s="31">
        <f t="shared" si="13"/>
        <v>0</v>
      </c>
    </row>
    <row r="1323" spans="1:6" x14ac:dyDescent="0.35">
      <c r="A1323" s="37"/>
      <c r="B1323" s="38"/>
      <c r="C1323" s="36"/>
      <c r="D1323" s="33"/>
      <c r="E1323" s="36"/>
      <c r="F1323" s="31">
        <f t="shared" si="13"/>
        <v>0</v>
      </c>
    </row>
    <row r="1324" spans="1:6" x14ac:dyDescent="0.35">
      <c r="A1324" s="37"/>
      <c r="B1324" s="38"/>
      <c r="C1324" s="36"/>
      <c r="D1324" s="33"/>
      <c r="E1324" s="36"/>
      <c r="F1324" s="31">
        <f t="shared" si="13"/>
        <v>0</v>
      </c>
    </row>
    <row r="1325" spans="1:6" x14ac:dyDescent="0.35">
      <c r="A1325" s="37"/>
      <c r="B1325" s="38"/>
      <c r="C1325" s="36"/>
      <c r="D1325" s="33"/>
      <c r="E1325" s="36"/>
      <c r="F1325" s="31">
        <f t="shared" si="13"/>
        <v>0</v>
      </c>
    </row>
    <row r="1326" spans="1:6" x14ac:dyDescent="0.35">
      <c r="A1326" s="37"/>
      <c r="B1326" s="38"/>
      <c r="C1326" s="36"/>
      <c r="D1326" s="33"/>
      <c r="E1326" s="36"/>
      <c r="F1326" s="31">
        <f t="shared" si="13"/>
        <v>0</v>
      </c>
    </row>
    <row r="1327" spans="1:6" x14ac:dyDescent="0.35">
      <c r="A1327" s="37"/>
      <c r="B1327" s="38"/>
      <c r="C1327" s="36"/>
      <c r="D1327" s="33"/>
      <c r="E1327" s="36"/>
      <c r="F1327" s="31">
        <f t="shared" si="13"/>
        <v>0</v>
      </c>
    </row>
    <row r="1328" spans="1:6" x14ac:dyDescent="0.35">
      <c r="A1328" s="37"/>
      <c r="B1328" s="38"/>
      <c r="C1328" s="36"/>
      <c r="D1328" s="33"/>
      <c r="E1328" s="36"/>
      <c r="F1328" s="31">
        <f t="shared" si="13"/>
        <v>0</v>
      </c>
    </row>
    <row r="1329" spans="1:6" x14ac:dyDescent="0.35">
      <c r="A1329" s="37"/>
      <c r="B1329" s="38"/>
      <c r="C1329" s="36"/>
      <c r="D1329" s="33"/>
      <c r="E1329" s="36"/>
      <c r="F1329" s="31">
        <f t="shared" si="13"/>
        <v>0</v>
      </c>
    </row>
    <row r="1330" spans="1:6" x14ac:dyDescent="0.35">
      <c r="A1330" s="37"/>
      <c r="B1330" s="38"/>
      <c r="C1330" s="36"/>
      <c r="D1330" s="33"/>
      <c r="E1330" s="36"/>
      <c r="F1330" s="31">
        <f t="shared" si="13"/>
        <v>0</v>
      </c>
    </row>
    <row r="1331" spans="1:6" x14ac:dyDescent="0.35">
      <c r="A1331" s="37"/>
      <c r="B1331" s="38"/>
      <c r="C1331" s="36"/>
      <c r="D1331" s="33"/>
      <c r="E1331" s="36"/>
      <c r="F1331" s="31">
        <f t="shared" si="13"/>
        <v>0</v>
      </c>
    </row>
    <row r="1332" spans="1:6" x14ac:dyDescent="0.35">
      <c r="A1332" s="37"/>
      <c r="B1332" s="38"/>
      <c r="C1332" s="36"/>
      <c r="D1332" s="33"/>
      <c r="E1332" s="36"/>
      <c r="F1332" s="31">
        <f t="shared" si="13"/>
        <v>0</v>
      </c>
    </row>
    <row r="1333" spans="1:6" x14ac:dyDescent="0.35">
      <c r="A1333" s="37"/>
      <c r="B1333" s="38"/>
      <c r="C1333" s="36"/>
      <c r="D1333" s="33"/>
      <c r="E1333" s="36"/>
      <c r="F1333" s="31">
        <f t="shared" si="13"/>
        <v>0</v>
      </c>
    </row>
    <row r="1334" spans="1:6" x14ac:dyDescent="0.35">
      <c r="A1334" s="37"/>
      <c r="B1334" s="38"/>
      <c r="C1334" s="36"/>
      <c r="D1334" s="33"/>
      <c r="E1334" s="36"/>
      <c r="F1334" s="31">
        <f t="shared" si="13"/>
        <v>0</v>
      </c>
    </row>
    <row r="1335" spans="1:6" x14ac:dyDescent="0.35">
      <c r="A1335" s="37"/>
      <c r="B1335" s="38"/>
      <c r="C1335" s="36"/>
      <c r="D1335" s="33"/>
      <c r="E1335" s="36"/>
      <c r="F1335" s="31">
        <f t="shared" si="13"/>
        <v>0</v>
      </c>
    </row>
    <row r="1336" spans="1:6" x14ac:dyDescent="0.35">
      <c r="A1336" s="37"/>
      <c r="B1336" s="38"/>
      <c r="C1336" s="36"/>
      <c r="D1336" s="33"/>
      <c r="E1336" s="36"/>
      <c r="F1336" s="31">
        <f t="shared" si="13"/>
        <v>0</v>
      </c>
    </row>
    <row r="1337" spans="1:6" x14ac:dyDescent="0.35">
      <c r="A1337" s="37"/>
      <c r="B1337" s="38"/>
      <c r="C1337" s="36"/>
      <c r="D1337" s="33"/>
      <c r="E1337" s="36"/>
      <c r="F1337" s="31">
        <f t="shared" si="13"/>
        <v>0</v>
      </c>
    </row>
    <row r="1338" spans="1:6" x14ac:dyDescent="0.35">
      <c r="A1338" s="37"/>
      <c r="B1338" s="38"/>
      <c r="C1338" s="36"/>
      <c r="D1338" s="33"/>
      <c r="E1338" s="36"/>
      <c r="F1338" s="31">
        <f t="shared" si="13"/>
        <v>0</v>
      </c>
    </row>
    <row r="1339" spans="1:6" x14ac:dyDescent="0.35">
      <c r="A1339" s="37"/>
      <c r="B1339" s="38"/>
      <c r="C1339" s="36"/>
      <c r="D1339" s="33"/>
      <c r="E1339" s="36"/>
      <c r="F1339" s="31">
        <f t="shared" si="13"/>
        <v>0</v>
      </c>
    </row>
    <row r="1340" spans="1:6" x14ac:dyDescent="0.35">
      <c r="A1340" s="37"/>
      <c r="B1340" s="38"/>
      <c r="C1340" s="36"/>
      <c r="D1340" s="33"/>
      <c r="E1340" s="36"/>
      <c r="F1340" s="31">
        <f t="shared" si="13"/>
        <v>0</v>
      </c>
    </row>
    <row r="1341" spans="1:6" x14ac:dyDescent="0.35">
      <c r="A1341" s="37"/>
      <c r="B1341" s="38"/>
      <c r="C1341" s="36"/>
      <c r="D1341" s="33"/>
      <c r="E1341" s="36"/>
      <c r="F1341" s="31">
        <f t="shared" si="13"/>
        <v>0</v>
      </c>
    </row>
    <row r="1342" spans="1:6" x14ac:dyDescent="0.35">
      <c r="A1342" s="37"/>
      <c r="B1342" s="38"/>
      <c r="C1342" s="36"/>
      <c r="D1342" s="33"/>
      <c r="E1342" s="36"/>
      <c r="F1342" s="31">
        <f t="shared" si="13"/>
        <v>0</v>
      </c>
    </row>
    <row r="1343" spans="1:6" x14ac:dyDescent="0.35">
      <c r="A1343" s="37"/>
      <c r="B1343" s="38"/>
      <c r="C1343" s="36"/>
      <c r="D1343" s="33"/>
      <c r="E1343" s="36"/>
      <c r="F1343" s="31">
        <f t="shared" si="13"/>
        <v>0</v>
      </c>
    </row>
    <row r="1344" spans="1:6" x14ac:dyDescent="0.35">
      <c r="A1344" s="37"/>
      <c r="B1344" s="38"/>
      <c r="C1344" s="36"/>
      <c r="D1344" s="33"/>
      <c r="E1344" s="36"/>
      <c r="F1344" s="31">
        <f t="shared" si="13"/>
        <v>0</v>
      </c>
    </row>
    <row r="1345" spans="1:6" x14ac:dyDescent="0.35">
      <c r="A1345" s="37"/>
      <c r="B1345" s="38"/>
      <c r="C1345" s="36"/>
      <c r="D1345" s="33"/>
      <c r="E1345" s="36"/>
      <c r="F1345" s="31">
        <f t="shared" si="13"/>
        <v>0</v>
      </c>
    </row>
    <row r="1346" spans="1:6" x14ac:dyDescent="0.35">
      <c r="A1346" s="37"/>
      <c r="B1346" s="38"/>
      <c r="C1346" s="36"/>
      <c r="D1346" s="33"/>
      <c r="E1346" s="36"/>
      <c r="F1346" s="31">
        <f t="shared" si="13"/>
        <v>0</v>
      </c>
    </row>
    <row r="1347" spans="1:6" x14ac:dyDescent="0.35">
      <c r="A1347" s="37"/>
      <c r="B1347" s="38"/>
      <c r="C1347" s="36"/>
      <c r="D1347" s="33"/>
      <c r="E1347" s="36"/>
      <c r="F1347" s="31">
        <f t="shared" ref="F1347:F1410" si="14">VALUE(A1347)</f>
        <v>0</v>
      </c>
    </row>
    <row r="1348" spans="1:6" x14ac:dyDescent="0.35">
      <c r="A1348" s="37"/>
      <c r="B1348" s="38"/>
      <c r="C1348" s="36"/>
      <c r="D1348" s="33"/>
      <c r="E1348" s="36"/>
      <c r="F1348" s="31">
        <f t="shared" si="14"/>
        <v>0</v>
      </c>
    </row>
    <row r="1349" spans="1:6" x14ac:dyDescent="0.35">
      <c r="A1349" s="37"/>
      <c r="B1349" s="38"/>
      <c r="C1349" s="36"/>
      <c r="D1349" s="33"/>
      <c r="E1349" s="36"/>
      <c r="F1349" s="31">
        <f t="shared" si="14"/>
        <v>0</v>
      </c>
    </row>
    <row r="1350" spans="1:6" x14ac:dyDescent="0.35">
      <c r="A1350" s="37"/>
      <c r="B1350" s="38"/>
      <c r="C1350" s="36"/>
      <c r="D1350" s="33"/>
      <c r="E1350" s="36"/>
      <c r="F1350" s="31">
        <f t="shared" si="14"/>
        <v>0</v>
      </c>
    </row>
    <row r="1351" spans="1:6" x14ac:dyDescent="0.35">
      <c r="A1351" s="37"/>
      <c r="B1351" s="38"/>
      <c r="C1351" s="36"/>
      <c r="D1351" s="33"/>
      <c r="E1351" s="36"/>
      <c r="F1351" s="31">
        <f t="shared" si="14"/>
        <v>0</v>
      </c>
    </row>
    <row r="1352" spans="1:6" x14ac:dyDescent="0.35">
      <c r="A1352" s="37"/>
      <c r="B1352" s="38"/>
      <c r="C1352" s="36"/>
      <c r="D1352" s="33"/>
      <c r="E1352" s="36"/>
      <c r="F1352" s="31">
        <f t="shared" si="14"/>
        <v>0</v>
      </c>
    </row>
    <row r="1353" spans="1:6" x14ac:dyDescent="0.35">
      <c r="A1353" s="37"/>
      <c r="B1353" s="38"/>
      <c r="C1353" s="36"/>
      <c r="D1353" s="33"/>
      <c r="E1353" s="36"/>
      <c r="F1353" s="31">
        <f t="shared" si="14"/>
        <v>0</v>
      </c>
    </row>
    <row r="1354" spans="1:6" x14ac:dyDescent="0.35">
      <c r="A1354" s="37"/>
      <c r="B1354" s="38"/>
      <c r="C1354" s="36"/>
      <c r="D1354" s="33"/>
      <c r="E1354" s="36"/>
      <c r="F1354" s="31">
        <f t="shared" si="14"/>
        <v>0</v>
      </c>
    </row>
    <row r="1355" spans="1:6" x14ac:dyDescent="0.35">
      <c r="A1355" s="37"/>
      <c r="B1355" s="38"/>
      <c r="C1355" s="36"/>
      <c r="D1355" s="33"/>
      <c r="E1355" s="36"/>
      <c r="F1355" s="31">
        <f t="shared" si="14"/>
        <v>0</v>
      </c>
    </row>
    <row r="1356" spans="1:6" x14ac:dyDescent="0.35">
      <c r="A1356" s="37"/>
      <c r="B1356" s="38"/>
      <c r="C1356" s="36"/>
      <c r="D1356" s="33"/>
      <c r="E1356" s="36"/>
      <c r="F1356" s="31">
        <f t="shared" si="14"/>
        <v>0</v>
      </c>
    </row>
    <row r="1357" spans="1:6" x14ac:dyDescent="0.35">
      <c r="A1357" s="37"/>
      <c r="B1357" s="38"/>
      <c r="C1357" s="36"/>
      <c r="D1357" s="33"/>
      <c r="E1357" s="36"/>
      <c r="F1357" s="31">
        <f t="shared" si="14"/>
        <v>0</v>
      </c>
    </row>
    <row r="1358" spans="1:6" x14ac:dyDescent="0.35">
      <c r="A1358" s="37"/>
      <c r="B1358" s="38"/>
      <c r="C1358" s="36"/>
      <c r="D1358" s="33"/>
      <c r="E1358" s="36"/>
      <c r="F1358" s="31">
        <f t="shared" si="14"/>
        <v>0</v>
      </c>
    </row>
    <row r="1359" spans="1:6" x14ac:dyDescent="0.35">
      <c r="A1359" s="37"/>
      <c r="B1359" s="38"/>
      <c r="C1359" s="36"/>
      <c r="D1359" s="33"/>
      <c r="E1359" s="36"/>
      <c r="F1359" s="31">
        <f t="shared" si="14"/>
        <v>0</v>
      </c>
    </row>
    <row r="1360" spans="1:6" x14ac:dyDescent="0.35">
      <c r="A1360" s="37"/>
      <c r="B1360" s="38"/>
      <c r="C1360" s="36"/>
      <c r="D1360" s="33"/>
      <c r="E1360" s="36"/>
      <c r="F1360" s="31">
        <f t="shared" si="14"/>
        <v>0</v>
      </c>
    </row>
    <row r="1361" spans="1:6" x14ac:dyDescent="0.35">
      <c r="A1361" s="37"/>
      <c r="B1361" s="38"/>
      <c r="C1361" s="36"/>
      <c r="D1361" s="33"/>
      <c r="E1361" s="36"/>
      <c r="F1361" s="31">
        <f t="shared" si="14"/>
        <v>0</v>
      </c>
    </row>
    <row r="1362" spans="1:6" x14ac:dyDescent="0.35">
      <c r="A1362" s="37"/>
      <c r="B1362" s="38"/>
      <c r="C1362" s="36"/>
      <c r="D1362" s="33"/>
      <c r="E1362" s="36"/>
      <c r="F1362" s="31">
        <f t="shared" si="14"/>
        <v>0</v>
      </c>
    </row>
    <row r="1363" spans="1:6" x14ac:dyDescent="0.35">
      <c r="A1363" s="37"/>
      <c r="B1363" s="38"/>
      <c r="C1363" s="36"/>
      <c r="D1363" s="33"/>
      <c r="E1363" s="36"/>
      <c r="F1363" s="31">
        <f t="shared" si="14"/>
        <v>0</v>
      </c>
    </row>
    <row r="1364" spans="1:6" x14ac:dyDescent="0.35">
      <c r="A1364" s="37"/>
      <c r="B1364" s="38"/>
      <c r="C1364" s="36"/>
      <c r="D1364" s="33"/>
      <c r="E1364" s="36"/>
      <c r="F1364" s="31">
        <f t="shared" si="14"/>
        <v>0</v>
      </c>
    </row>
    <row r="1365" spans="1:6" x14ac:dyDescent="0.35">
      <c r="A1365" s="37"/>
      <c r="B1365" s="38"/>
      <c r="C1365" s="36"/>
      <c r="D1365" s="33"/>
      <c r="E1365" s="36"/>
      <c r="F1365" s="31">
        <f t="shared" si="14"/>
        <v>0</v>
      </c>
    </row>
    <row r="1366" spans="1:6" x14ac:dyDescent="0.35">
      <c r="A1366" s="37"/>
      <c r="B1366" s="38"/>
      <c r="C1366" s="36"/>
      <c r="D1366" s="33"/>
      <c r="E1366" s="36"/>
      <c r="F1366" s="31">
        <f t="shared" si="14"/>
        <v>0</v>
      </c>
    </row>
    <row r="1367" spans="1:6" x14ac:dyDescent="0.35">
      <c r="A1367" s="37"/>
      <c r="B1367" s="38"/>
      <c r="C1367" s="36"/>
      <c r="D1367" s="33"/>
      <c r="E1367" s="36"/>
      <c r="F1367" s="31">
        <f t="shared" si="14"/>
        <v>0</v>
      </c>
    </row>
    <row r="1368" spans="1:6" x14ac:dyDescent="0.35">
      <c r="A1368" s="37"/>
      <c r="B1368" s="38"/>
      <c r="C1368" s="36"/>
      <c r="D1368" s="33"/>
      <c r="E1368" s="36"/>
      <c r="F1368" s="31">
        <f t="shared" si="14"/>
        <v>0</v>
      </c>
    </row>
    <row r="1369" spans="1:6" x14ac:dyDescent="0.35">
      <c r="A1369" s="37"/>
      <c r="B1369" s="38"/>
      <c r="C1369" s="36"/>
      <c r="D1369" s="33"/>
      <c r="E1369" s="36"/>
      <c r="F1369" s="31">
        <f t="shared" si="14"/>
        <v>0</v>
      </c>
    </row>
    <row r="1370" spans="1:6" x14ac:dyDescent="0.35">
      <c r="A1370" s="37"/>
      <c r="B1370" s="38"/>
      <c r="C1370" s="36"/>
      <c r="D1370" s="33"/>
      <c r="E1370" s="36"/>
      <c r="F1370" s="31">
        <f t="shared" si="14"/>
        <v>0</v>
      </c>
    </row>
    <row r="1371" spans="1:6" x14ac:dyDescent="0.35">
      <c r="A1371" s="37"/>
      <c r="B1371" s="38"/>
      <c r="C1371" s="36"/>
      <c r="D1371" s="33"/>
      <c r="E1371" s="36"/>
      <c r="F1371" s="31">
        <f t="shared" si="14"/>
        <v>0</v>
      </c>
    </row>
    <row r="1372" spans="1:6" x14ac:dyDescent="0.35">
      <c r="A1372" s="37"/>
      <c r="B1372" s="38"/>
      <c r="C1372" s="36"/>
      <c r="D1372" s="33"/>
      <c r="E1372" s="36"/>
      <c r="F1372" s="31">
        <f t="shared" si="14"/>
        <v>0</v>
      </c>
    </row>
    <row r="1373" spans="1:6" x14ac:dyDescent="0.35">
      <c r="A1373" s="37"/>
      <c r="B1373" s="38"/>
      <c r="C1373" s="36"/>
      <c r="D1373" s="33"/>
      <c r="E1373" s="36"/>
      <c r="F1373" s="31">
        <f t="shared" si="14"/>
        <v>0</v>
      </c>
    </row>
    <row r="1374" spans="1:6" x14ac:dyDescent="0.35">
      <c r="A1374" s="37"/>
      <c r="B1374" s="38"/>
      <c r="C1374" s="36"/>
      <c r="D1374" s="33"/>
      <c r="E1374" s="36"/>
      <c r="F1374" s="31">
        <f t="shared" si="14"/>
        <v>0</v>
      </c>
    </row>
    <row r="1375" spans="1:6" x14ac:dyDescent="0.35">
      <c r="A1375" s="37"/>
      <c r="B1375" s="38"/>
      <c r="C1375" s="36"/>
      <c r="D1375" s="33"/>
      <c r="E1375" s="36"/>
      <c r="F1375" s="31">
        <f t="shared" si="14"/>
        <v>0</v>
      </c>
    </row>
    <row r="1376" spans="1:6" x14ac:dyDescent="0.35">
      <c r="A1376" s="37"/>
      <c r="B1376" s="38"/>
      <c r="C1376" s="36"/>
      <c r="D1376" s="33"/>
      <c r="E1376" s="36"/>
      <c r="F1376" s="31">
        <f t="shared" si="14"/>
        <v>0</v>
      </c>
    </row>
    <row r="1377" spans="1:6" x14ac:dyDescent="0.35">
      <c r="A1377" s="37"/>
      <c r="B1377" s="38"/>
      <c r="C1377" s="36"/>
      <c r="D1377" s="33"/>
      <c r="E1377" s="36"/>
      <c r="F1377" s="31">
        <f t="shared" si="14"/>
        <v>0</v>
      </c>
    </row>
    <row r="1378" spans="1:6" x14ac:dyDescent="0.35">
      <c r="A1378" s="37"/>
      <c r="B1378" s="38"/>
      <c r="C1378" s="36"/>
      <c r="D1378" s="33"/>
      <c r="E1378" s="36"/>
      <c r="F1378" s="31">
        <f t="shared" si="14"/>
        <v>0</v>
      </c>
    </row>
    <row r="1379" spans="1:6" x14ac:dyDescent="0.35">
      <c r="A1379" s="37"/>
      <c r="B1379" s="38"/>
      <c r="C1379" s="36"/>
      <c r="D1379" s="33"/>
      <c r="E1379" s="36"/>
      <c r="F1379" s="31">
        <f t="shared" si="14"/>
        <v>0</v>
      </c>
    </row>
    <row r="1380" spans="1:6" x14ac:dyDescent="0.35">
      <c r="A1380" s="37"/>
      <c r="B1380" s="38"/>
      <c r="C1380" s="36"/>
      <c r="D1380" s="33"/>
      <c r="E1380" s="36"/>
      <c r="F1380" s="31">
        <f t="shared" si="14"/>
        <v>0</v>
      </c>
    </row>
    <row r="1381" spans="1:6" x14ac:dyDescent="0.35">
      <c r="A1381" s="37"/>
      <c r="B1381" s="38"/>
      <c r="C1381" s="36"/>
      <c r="D1381" s="33"/>
      <c r="E1381" s="36"/>
      <c r="F1381" s="31">
        <f t="shared" si="14"/>
        <v>0</v>
      </c>
    </row>
    <row r="1382" spans="1:6" x14ac:dyDescent="0.35">
      <c r="A1382" s="37"/>
      <c r="B1382" s="38"/>
      <c r="C1382" s="36"/>
      <c r="D1382" s="33"/>
      <c r="E1382" s="36"/>
      <c r="F1382" s="31">
        <f t="shared" si="14"/>
        <v>0</v>
      </c>
    </row>
    <row r="1383" spans="1:6" x14ac:dyDescent="0.35">
      <c r="A1383" s="37"/>
      <c r="B1383" s="38"/>
      <c r="C1383" s="36"/>
      <c r="D1383" s="33"/>
      <c r="E1383" s="36"/>
      <c r="F1383" s="31">
        <f t="shared" si="14"/>
        <v>0</v>
      </c>
    </row>
    <row r="1384" spans="1:6" x14ac:dyDescent="0.35">
      <c r="A1384" s="37"/>
      <c r="B1384" s="38"/>
      <c r="C1384" s="36"/>
      <c r="D1384" s="33"/>
      <c r="E1384" s="36"/>
      <c r="F1384" s="31">
        <f t="shared" si="14"/>
        <v>0</v>
      </c>
    </row>
    <row r="1385" spans="1:6" x14ac:dyDescent="0.35">
      <c r="A1385" s="37"/>
      <c r="B1385" s="38"/>
      <c r="C1385" s="36"/>
      <c r="D1385" s="33"/>
      <c r="E1385" s="36"/>
      <c r="F1385" s="31">
        <f t="shared" si="14"/>
        <v>0</v>
      </c>
    </row>
    <row r="1386" spans="1:6" x14ac:dyDescent="0.35">
      <c r="A1386" s="37"/>
      <c r="B1386" s="38"/>
      <c r="C1386" s="36"/>
      <c r="D1386" s="33"/>
      <c r="E1386" s="36"/>
      <c r="F1386" s="31">
        <f t="shared" si="14"/>
        <v>0</v>
      </c>
    </row>
    <row r="1387" spans="1:6" x14ac:dyDescent="0.35">
      <c r="A1387" s="37"/>
      <c r="B1387" s="38"/>
      <c r="C1387" s="36"/>
      <c r="D1387" s="33"/>
      <c r="E1387" s="36"/>
      <c r="F1387" s="31">
        <f t="shared" si="14"/>
        <v>0</v>
      </c>
    </row>
    <row r="1388" spans="1:6" x14ac:dyDescent="0.35">
      <c r="A1388" s="37"/>
      <c r="B1388" s="38"/>
      <c r="C1388" s="36"/>
      <c r="D1388" s="33"/>
      <c r="E1388" s="36"/>
      <c r="F1388" s="31">
        <f t="shared" si="14"/>
        <v>0</v>
      </c>
    </row>
    <row r="1389" spans="1:6" x14ac:dyDescent="0.35">
      <c r="A1389" s="37"/>
      <c r="B1389" s="38"/>
      <c r="C1389" s="36"/>
      <c r="D1389" s="33"/>
      <c r="E1389" s="36"/>
      <c r="F1389" s="31">
        <f t="shared" si="14"/>
        <v>0</v>
      </c>
    </row>
    <row r="1390" spans="1:6" x14ac:dyDescent="0.35">
      <c r="A1390" s="37"/>
      <c r="B1390" s="38"/>
      <c r="C1390" s="36"/>
      <c r="D1390" s="33"/>
      <c r="E1390" s="36"/>
      <c r="F1390" s="31">
        <f t="shared" si="14"/>
        <v>0</v>
      </c>
    </row>
    <row r="1391" spans="1:6" x14ac:dyDescent="0.35">
      <c r="A1391" s="37"/>
      <c r="B1391" s="38"/>
      <c r="C1391" s="36"/>
      <c r="D1391" s="33"/>
      <c r="E1391" s="36"/>
      <c r="F1391" s="31">
        <f t="shared" si="14"/>
        <v>0</v>
      </c>
    </row>
    <row r="1392" spans="1:6" x14ac:dyDescent="0.35">
      <c r="A1392" s="37"/>
      <c r="B1392" s="38"/>
      <c r="C1392" s="36"/>
      <c r="D1392" s="33"/>
      <c r="E1392" s="36"/>
      <c r="F1392" s="31">
        <f t="shared" si="14"/>
        <v>0</v>
      </c>
    </row>
    <row r="1393" spans="1:6" x14ac:dyDescent="0.35">
      <c r="A1393" s="37"/>
      <c r="B1393" s="38"/>
      <c r="C1393" s="36"/>
      <c r="D1393" s="33"/>
      <c r="E1393" s="36"/>
      <c r="F1393" s="31">
        <f t="shared" si="14"/>
        <v>0</v>
      </c>
    </row>
    <row r="1394" spans="1:6" x14ac:dyDescent="0.35">
      <c r="A1394" s="37"/>
      <c r="B1394" s="38"/>
      <c r="C1394" s="36"/>
      <c r="D1394" s="33"/>
      <c r="E1394" s="36"/>
      <c r="F1394" s="31">
        <f t="shared" si="14"/>
        <v>0</v>
      </c>
    </row>
    <row r="1395" spans="1:6" x14ac:dyDescent="0.35">
      <c r="A1395" s="37"/>
      <c r="B1395" s="38"/>
      <c r="C1395" s="36"/>
      <c r="D1395" s="33"/>
      <c r="E1395" s="36"/>
      <c r="F1395" s="31">
        <f t="shared" si="14"/>
        <v>0</v>
      </c>
    </row>
    <row r="1396" spans="1:6" x14ac:dyDescent="0.35">
      <c r="A1396" s="37"/>
      <c r="B1396" s="38"/>
      <c r="C1396" s="36"/>
      <c r="D1396" s="33"/>
      <c r="E1396" s="36"/>
      <c r="F1396" s="31">
        <f t="shared" si="14"/>
        <v>0</v>
      </c>
    </row>
    <row r="1397" spans="1:6" x14ac:dyDescent="0.35">
      <c r="A1397" s="37"/>
      <c r="B1397" s="38"/>
      <c r="C1397" s="36"/>
      <c r="D1397" s="33"/>
      <c r="E1397" s="36"/>
      <c r="F1397" s="31">
        <f t="shared" si="14"/>
        <v>0</v>
      </c>
    </row>
    <row r="1398" spans="1:6" x14ac:dyDescent="0.35">
      <c r="A1398" s="37"/>
      <c r="B1398" s="38"/>
      <c r="C1398" s="36"/>
      <c r="D1398" s="33"/>
      <c r="E1398" s="36"/>
      <c r="F1398" s="31">
        <f t="shared" si="14"/>
        <v>0</v>
      </c>
    </row>
    <row r="1399" spans="1:6" x14ac:dyDescent="0.35">
      <c r="A1399" s="37"/>
      <c r="B1399" s="38"/>
      <c r="C1399" s="36"/>
      <c r="D1399" s="33"/>
      <c r="E1399" s="36"/>
      <c r="F1399" s="31">
        <f t="shared" si="14"/>
        <v>0</v>
      </c>
    </row>
    <row r="1400" spans="1:6" x14ac:dyDescent="0.35">
      <c r="A1400" s="37"/>
      <c r="B1400" s="38"/>
      <c r="C1400" s="36"/>
      <c r="D1400" s="33"/>
      <c r="E1400" s="36"/>
      <c r="F1400" s="31">
        <f t="shared" si="14"/>
        <v>0</v>
      </c>
    </row>
    <row r="1401" spans="1:6" x14ac:dyDescent="0.35">
      <c r="A1401" s="37"/>
      <c r="B1401" s="38"/>
      <c r="C1401" s="36"/>
      <c r="D1401" s="33"/>
      <c r="E1401" s="36"/>
      <c r="F1401" s="31">
        <f t="shared" si="14"/>
        <v>0</v>
      </c>
    </row>
    <row r="1402" spans="1:6" x14ac:dyDescent="0.35">
      <c r="A1402" s="37"/>
      <c r="B1402" s="38"/>
      <c r="C1402" s="36"/>
      <c r="D1402" s="33"/>
      <c r="E1402" s="36"/>
      <c r="F1402" s="31">
        <f t="shared" si="14"/>
        <v>0</v>
      </c>
    </row>
    <row r="1403" spans="1:6" x14ac:dyDescent="0.35">
      <c r="A1403" s="37"/>
      <c r="B1403" s="38"/>
      <c r="C1403" s="36"/>
      <c r="D1403" s="33"/>
      <c r="E1403" s="36"/>
      <c r="F1403" s="31">
        <f t="shared" si="14"/>
        <v>0</v>
      </c>
    </row>
    <row r="1404" spans="1:6" x14ac:dyDescent="0.35">
      <c r="A1404" s="37"/>
      <c r="B1404" s="38"/>
      <c r="C1404" s="36"/>
      <c r="D1404" s="33"/>
      <c r="E1404" s="36"/>
      <c r="F1404" s="31">
        <f t="shared" si="14"/>
        <v>0</v>
      </c>
    </row>
    <row r="1405" spans="1:6" x14ac:dyDescent="0.35">
      <c r="A1405" s="37"/>
      <c r="B1405" s="38"/>
      <c r="C1405" s="36"/>
      <c r="D1405" s="33"/>
      <c r="E1405" s="36"/>
      <c r="F1405" s="31">
        <f t="shared" si="14"/>
        <v>0</v>
      </c>
    </row>
    <row r="1406" spans="1:6" x14ac:dyDescent="0.35">
      <c r="A1406" s="37"/>
      <c r="B1406" s="38"/>
      <c r="C1406" s="36"/>
      <c r="D1406" s="33"/>
      <c r="E1406" s="36"/>
      <c r="F1406" s="31">
        <f t="shared" si="14"/>
        <v>0</v>
      </c>
    </row>
    <row r="1407" spans="1:6" x14ac:dyDescent="0.35">
      <c r="A1407" s="37"/>
      <c r="B1407" s="38"/>
      <c r="C1407" s="36"/>
      <c r="D1407" s="33"/>
      <c r="E1407" s="36"/>
      <c r="F1407" s="31">
        <f t="shared" si="14"/>
        <v>0</v>
      </c>
    </row>
    <row r="1408" spans="1:6" x14ac:dyDescent="0.35">
      <c r="A1408" s="37"/>
      <c r="B1408" s="38"/>
      <c r="C1408" s="36"/>
      <c r="D1408" s="33"/>
      <c r="E1408" s="36"/>
      <c r="F1408" s="31">
        <f t="shared" si="14"/>
        <v>0</v>
      </c>
    </row>
    <row r="1409" spans="1:6" x14ac:dyDescent="0.35">
      <c r="A1409" s="37"/>
      <c r="B1409" s="38"/>
      <c r="C1409" s="36"/>
      <c r="D1409" s="33"/>
      <c r="E1409" s="36"/>
      <c r="F1409" s="31">
        <f t="shared" si="14"/>
        <v>0</v>
      </c>
    </row>
    <row r="1410" spans="1:6" x14ac:dyDescent="0.35">
      <c r="A1410" s="37"/>
      <c r="B1410" s="38"/>
      <c r="C1410" s="36"/>
      <c r="D1410" s="33"/>
      <c r="E1410" s="36"/>
      <c r="F1410" s="31">
        <f t="shared" si="14"/>
        <v>0</v>
      </c>
    </row>
    <row r="1411" spans="1:6" x14ac:dyDescent="0.35">
      <c r="A1411" s="37"/>
      <c r="B1411" s="38"/>
      <c r="C1411" s="36"/>
      <c r="D1411" s="33"/>
      <c r="E1411" s="36"/>
      <c r="F1411" s="31">
        <f t="shared" ref="F1411:F1474" si="15">VALUE(A1411)</f>
        <v>0</v>
      </c>
    </row>
    <row r="1412" spans="1:6" x14ac:dyDescent="0.35">
      <c r="A1412" s="37"/>
      <c r="B1412" s="38"/>
      <c r="C1412" s="36"/>
      <c r="D1412" s="33"/>
      <c r="E1412" s="36"/>
      <c r="F1412" s="31">
        <f t="shared" si="15"/>
        <v>0</v>
      </c>
    </row>
    <row r="1413" spans="1:6" x14ac:dyDescent="0.35">
      <c r="A1413" s="37"/>
      <c r="B1413" s="38"/>
      <c r="C1413" s="36"/>
      <c r="D1413" s="33"/>
      <c r="E1413" s="36"/>
      <c r="F1413" s="31">
        <f t="shared" si="15"/>
        <v>0</v>
      </c>
    </row>
    <row r="1414" spans="1:6" x14ac:dyDescent="0.35">
      <c r="A1414" s="37"/>
      <c r="B1414" s="38"/>
      <c r="C1414" s="36"/>
      <c r="D1414" s="33"/>
      <c r="E1414" s="36"/>
      <c r="F1414" s="31">
        <f t="shared" si="15"/>
        <v>0</v>
      </c>
    </row>
    <row r="1415" spans="1:6" x14ac:dyDescent="0.35">
      <c r="A1415" s="37"/>
      <c r="B1415" s="38"/>
      <c r="C1415" s="36"/>
      <c r="D1415" s="33"/>
      <c r="E1415" s="36"/>
      <c r="F1415" s="31">
        <f t="shared" si="15"/>
        <v>0</v>
      </c>
    </row>
    <row r="1416" spans="1:6" x14ac:dyDescent="0.35">
      <c r="A1416" s="37"/>
      <c r="B1416" s="38"/>
      <c r="C1416" s="36"/>
      <c r="D1416" s="33"/>
      <c r="E1416" s="36"/>
      <c r="F1416" s="31">
        <f t="shared" si="15"/>
        <v>0</v>
      </c>
    </row>
    <row r="1417" spans="1:6" x14ac:dyDescent="0.35">
      <c r="A1417" s="37"/>
      <c r="B1417" s="38"/>
      <c r="C1417" s="36"/>
      <c r="D1417" s="33"/>
      <c r="E1417" s="36"/>
      <c r="F1417" s="31">
        <f t="shared" si="15"/>
        <v>0</v>
      </c>
    </row>
    <row r="1418" spans="1:6" x14ac:dyDescent="0.35">
      <c r="A1418" s="37"/>
      <c r="B1418" s="38"/>
      <c r="C1418" s="36"/>
      <c r="D1418" s="33"/>
      <c r="E1418" s="36"/>
      <c r="F1418" s="31">
        <f t="shared" si="15"/>
        <v>0</v>
      </c>
    </row>
    <row r="1419" spans="1:6" x14ac:dyDescent="0.35">
      <c r="A1419" s="37"/>
      <c r="B1419" s="38"/>
      <c r="C1419" s="36"/>
      <c r="D1419" s="33"/>
      <c r="E1419" s="36"/>
      <c r="F1419" s="31">
        <f t="shared" si="15"/>
        <v>0</v>
      </c>
    </row>
    <row r="1420" spans="1:6" x14ac:dyDescent="0.35">
      <c r="A1420" s="37"/>
      <c r="B1420" s="38"/>
      <c r="C1420" s="36"/>
      <c r="D1420" s="33"/>
      <c r="E1420" s="36"/>
      <c r="F1420" s="31">
        <f t="shared" si="15"/>
        <v>0</v>
      </c>
    </row>
    <row r="1421" spans="1:6" x14ac:dyDescent="0.35">
      <c r="A1421" s="37"/>
      <c r="B1421" s="38"/>
      <c r="C1421" s="36"/>
      <c r="D1421" s="33"/>
      <c r="E1421" s="36"/>
      <c r="F1421" s="31">
        <f t="shared" si="15"/>
        <v>0</v>
      </c>
    </row>
    <row r="1422" spans="1:6" x14ac:dyDescent="0.35">
      <c r="A1422" s="37"/>
      <c r="B1422" s="38"/>
      <c r="C1422" s="36"/>
      <c r="D1422" s="33"/>
      <c r="E1422" s="36"/>
      <c r="F1422" s="31">
        <f t="shared" si="15"/>
        <v>0</v>
      </c>
    </row>
    <row r="1423" spans="1:6" x14ac:dyDescent="0.35">
      <c r="A1423" s="37"/>
      <c r="B1423" s="38"/>
      <c r="C1423" s="36"/>
      <c r="D1423" s="33"/>
      <c r="E1423" s="36"/>
      <c r="F1423" s="31">
        <f t="shared" si="15"/>
        <v>0</v>
      </c>
    </row>
    <row r="1424" spans="1:6" x14ac:dyDescent="0.35">
      <c r="A1424" s="37"/>
      <c r="B1424" s="38"/>
      <c r="C1424" s="36"/>
      <c r="D1424" s="33"/>
      <c r="E1424" s="36"/>
      <c r="F1424" s="31">
        <f t="shared" si="15"/>
        <v>0</v>
      </c>
    </row>
    <row r="1425" spans="1:6" x14ac:dyDescent="0.35">
      <c r="A1425" s="37"/>
      <c r="B1425" s="38"/>
      <c r="C1425" s="36"/>
      <c r="D1425" s="33"/>
      <c r="E1425" s="36"/>
      <c r="F1425" s="31">
        <f t="shared" si="15"/>
        <v>0</v>
      </c>
    </row>
    <row r="1426" spans="1:6" x14ac:dyDescent="0.35">
      <c r="A1426" s="37"/>
      <c r="B1426" s="38"/>
      <c r="C1426" s="36"/>
      <c r="D1426" s="33"/>
      <c r="E1426" s="36"/>
      <c r="F1426" s="31">
        <f t="shared" si="15"/>
        <v>0</v>
      </c>
    </row>
    <row r="1427" spans="1:6" x14ac:dyDescent="0.35">
      <c r="A1427" s="37"/>
      <c r="B1427" s="38"/>
      <c r="C1427" s="36"/>
      <c r="D1427" s="33"/>
      <c r="E1427" s="36"/>
      <c r="F1427" s="31">
        <f t="shared" si="15"/>
        <v>0</v>
      </c>
    </row>
    <row r="1428" spans="1:6" x14ac:dyDescent="0.35">
      <c r="A1428" s="37"/>
      <c r="B1428" s="38"/>
      <c r="C1428" s="36"/>
      <c r="D1428" s="33"/>
      <c r="E1428" s="36"/>
      <c r="F1428" s="31">
        <f t="shared" si="15"/>
        <v>0</v>
      </c>
    </row>
    <row r="1429" spans="1:6" x14ac:dyDescent="0.35">
      <c r="A1429" s="37"/>
      <c r="B1429" s="38"/>
      <c r="C1429" s="36"/>
      <c r="D1429" s="33"/>
      <c r="E1429" s="36"/>
      <c r="F1429" s="31">
        <f t="shared" si="15"/>
        <v>0</v>
      </c>
    </row>
    <row r="1430" spans="1:6" x14ac:dyDescent="0.35">
      <c r="A1430" s="37"/>
      <c r="B1430" s="38"/>
      <c r="C1430" s="36"/>
      <c r="D1430" s="33"/>
      <c r="E1430" s="36"/>
      <c r="F1430" s="31">
        <f t="shared" si="15"/>
        <v>0</v>
      </c>
    </row>
    <row r="1431" spans="1:6" x14ac:dyDescent="0.35">
      <c r="A1431" s="37"/>
      <c r="B1431" s="38"/>
      <c r="C1431" s="36"/>
      <c r="D1431" s="33"/>
      <c r="E1431" s="36"/>
      <c r="F1431" s="31">
        <f t="shared" si="15"/>
        <v>0</v>
      </c>
    </row>
    <row r="1432" spans="1:6" x14ac:dyDescent="0.35">
      <c r="A1432" s="37"/>
      <c r="B1432" s="38"/>
      <c r="C1432" s="36"/>
      <c r="D1432" s="33"/>
      <c r="E1432" s="36"/>
      <c r="F1432" s="31">
        <f t="shared" si="15"/>
        <v>0</v>
      </c>
    </row>
    <row r="1433" spans="1:6" x14ac:dyDescent="0.35">
      <c r="A1433" s="37"/>
      <c r="B1433" s="38"/>
      <c r="C1433" s="36"/>
      <c r="D1433" s="33"/>
      <c r="E1433" s="36"/>
      <c r="F1433" s="31">
        <f t="shared" si="15"/>
        <v>0</v>
      </c>
    </row>
    <row r="1434" spans="1:6" x14ac:dyDescent="0.35">
      <c r="A1434" s="37"/>
      <c r="B1434" s="38"/>
      <c r="C1434" s="36"/>
      <c r="D1434" s="33"/>
      <c r="E1434" s="36"/>
      <c r="F1434" s="31">
        <f t="shared" si="15"/>
        <v>0</v>
      </c>
    </row>
    <row r="1435" spans="1:6" x14ac:dyDescent="0.35">
      <c r="A1435" s="37"/>
      <c r="B1435" s="38"/>
      <c r="C1435" s="36"/>
      <c r="D1435" s="33"/>
      <c r="E1435" s="36"/>
      <c r="F1435" s="31">
        <f t="shared" si="15"/>
        <v>0</v>
      </c>
    </row>
    <row r="1436" spans="1:6" x14ac:dyDescent="0.35">
      <c r="A1436" s="37"/>
      <c r="B1436" s="38"/>
      <c r="C1436" s="36"/>
      <c r="D1436" s="33"/>
      <c r="E1436" s="36"/>
      <c r="F1436" s="31">
        <f t="shared" si="15"/>
        <v>0</v>
      </c>
    </row>
    <row r="1437" spans="1:6" x14ac:dyDescent="0.35">
      <c r="A1437" s="37"/>
      <c r="B1437" s="38"/>
      <c r="C1437" s="36"/>
      <c r="D1437" s="33"/>
      <c r="E1437" s="36"/>
      <c r="F1437" s="31">
        <f t="shared" si="15"/>
        <v>0</v>
      </c>
    </row>
    <row r="1438" spans="1:6" x14ac:dyDescent="0.35">
      <c r="A1438" s="37"/>
      <c r="B1438" s="38"/>
      <c r="C1438" s="36"/>
      <c r="D1438" s="33"/>
      <c r="E1438" s="36"/>
      <c r="F1438" s="31">
        <f t="shared" si="15"/>
        <v>0</v>
      </c>
    </row>
    <row r="1439" spans="1:6" x14ac:dyDescent="0.35">
      <c r="A1439" s="37"/>
      <c r="B1439" s="38"/>
      <c r="C1439" s="36"/>
      <c r="D1439" s="33"/>
      <c r="E1439" s="36"/>
      <c r="F1439" s="31">
        <f t="shared" si="15"/>
        <v>0</v>
      </c>
    </row>
    <row r="1440" spans="1:6" x14ac:dyDescent="0.35">
      <c r="A1440" s="37"/>
      <c r="B1440" s="38"/>
      <c r="C1440" s="36"/>
      <c r="D1440" s="33"/>
      <c r="E1440" s="36"/>
      <c r="F1440" s="31">
        <f t="shared" si="15"/>
        <v>0</v>
      </c>
    </row>
    <row r="1441" spans="1:6" x14ac:dyDescent="0.35">
      <c r="A1441" s="37"/>
      <c r="B1441" s="38"/>
      <c r="C1441" s="36"/>
      <c r="D1441" s="33"/>
      <c r="E1441" s="36"/>
      <c r="F1441" s="31">
        <f t="shared" si="15"/>
        <v>0</v>
      </c>
    </row>
    <row r="1442" spans="1:6" x14ac:dyDescent="0.35">
      <c r="A1442" s="37"/>
      <c r="B1442" s="38"/>
      <c r="C1442" s="36"/>
      <c r="D1442" s="33"/>
      <c r="E1442" s="36"/>
      <c r="F1442" s="31">
        <f t="shared" si="15"/>
        <v>0</v>
      </c>
    </row>
    <row r="1443" spans="1:6" x14ac:dyDescent="0.35">
      <c r="A1443" s="37"/>
      <c r="B1443" s="38"/>
      <c r="C1443" s="36"/>
      <c r="D1443" s="33"/>
      <c r="E1443" s="36"/>
      <c r="F1443" s="31">
        <f t="shared" si="15"/>
        <v>0</v>
      </c>
    </row>
    <row r="1444" spans="1:6" x14ac:dyDescent="0.35">
      <c r="A1444" s="37"/>
      <c r="B1444" s="38"/>
      <c r="C1444" s="36"/>
      <c r="D1444" s="33"/>
      <c r="E1444" s="36"/>
      <c r="F1444" s="31">
        <f t="shared" si="15"/>
        <v>0</v>
      </c>
    </row>
    <row r="1445" spans="1:6" x14ac:dyDescent="0.35">
      <c r="A1445" s="37"/>
      <c r="B1445" s="38"/>
      <c r="C1445" s="36"/>
      <c r="D1445" s="33"/>
      <c r="E1445" s="36"/>
      <c r="F1445" s="31">
        <f t="shared" si="15"/>
        <v>0</v>
      </c>
    </row>
    <row r="1446" spans="1:6" x14ac:dyDescent="0.35">
      <c r="A1446" s="37"/>
      <c r="B1446" s="38"/>
      <c r="C1446" s="36"/>
      <c r="D1446" s="33"/>
      <c r="E1446" s="36"/>
      <c r="F1446" s="31">
        <f t="shared" si="15"/>
        <v>0</v>
      </c>
    </row>
    <row r="1447" spans="1:6" x14ac:dyDescent="0.35">
      <c r="A1447" s="37"/>
      <c r="B1447" s="38"/>
      <c r="C1447" s="36"/>
      <c r="D1447" s="33"/>
      <c r="E1447" s="36"/>
      <c r="F1447" s="31">
        <f t="shared" si="15"/>
        <v>0</v>
      </c>
    </row>
    <row r="1448" spans="1:6" x14ac:dyDescent="0.35">
      <c r="A1448" s="37"/>
      <c r="B1448" s="38"/>
      <c r="C1448" s="36"/>
      <c r="D1448" s="33"/>
      <c r="E1448" s="36"/>
      <c r="F1448" s="31">
        <f t="shared" si="15"/>
        <v>0</v>
      </c>
    </row>
    <row r="1449" spans="1:6" x14ac:dyDescent="0.35">
      <c r="A1449" s="37"/>
      <c r="B1449" s="38"/>
      <c r="C1449" s="36"/>
      <c r="D1449" s="33"/>
      <c r="E1449" s="36"/>
      <c r="F1449" s="31">
        <f t="shared" si="15"/>
        <v>0</v>
      </c>
    </row>
    <row r="1450" spans="1:6" x14ac:dyDescent="0.35">
      <c r="A1450" s="37"/>
      <c r="B1450" s="38"/>
      <c r="C1450" s="36"/>
      <c r="D1450" s="33"/>
      <c r="E1450" s="36"/>
      <c r="F1450" s="31">
        <f t="shared" si="15"/>
        <v>0</v>
      </c>
    </row>
    <row r="1451" spans="1:6" x14ac:dyDescent="0.35">
      <c r="A1451" s="37"/>
      <c r="B1451" s="38"/>
      <c r="C1451" s="36"/>
      <c r="D1451" s="33"/>
      <c r="E1451" s="36"/>
      <c r="F1451" s="31">
        <f t="shared" si="15"/>
        <v>0</v>
      </c>
    </row>
    <row r="1452" spans="1:6" x14ac:dyDescent="0.35">
      <c r="A1452" s="37"/>
      <c r="B1452" s="38"/>
      <c r="C1452" s="36"/>
      <c r="D1452" s="33"/>
      <c r="E1452" s="36"/>
      <c r="F1452" s="31">
        <f t="shared" si="15"/>
        <v>0</v>
      </c>
    </row>
    <row r="1453" spans="1:6" x14ac:dyDescent="0.35">
      <c r="A1453" s="37"/>
      <c r="B1453" s="38"/>
      <c r="C1453" s="36"/>
      <c r="D1453" s="33"/>
      <c r="E1453" s="36"/>
      <c r="F1453" s="31">
        <f t="shared" si="15"/>
        <v>0</v>
      </c>
    </row>
    <row r="1454" spans="1:6" x14ac:dyDescent="0.35">
      <c r="A1454" s="37"/>
      <c r="B1454" s="38"/>
      <c r="C1454" s="36"/>
      <c r="D1454" s="33"/>
      <c r="E1454" s="36"/>
      <c r="F1454" s="31">
        <f t="shared" si="15"/>
        <v>0</v>
      </c>
    </row>
    <row r="1455" spans="1:6" x14ac:dyDescent="0.35">
      <c r="A1455" s="37"/>
      <c r="B1455" s="38"/>
      <c r="C1455" s="36"/>
      <c r="D1455" s="33"/>
      <c r="E1455" s="36"/>
      <c r="F1455" s="31">
        <f t="shared" si="15"/>
        <v>0</v>
      </c>
    </row>
    <row r="1456" spans="1:6" x14ac:dyDescent="0.35">
      <c r="A1456" s="37"/>
      <c r="B1456" s="38"/>
      <c r="C1456" s="36"/>
      <c r="D1456" s="33"/>
      <c r="E1456" s="36"/>
      <c r="F1456" s="31">
        <f t="shared" si="15"/>
        <v>0</v>
      </c>
    </row>
    <row r="1457" spans="1:6" x14ac:dyDescent="0.35">
      <c r="A1457" s="37"/>
      <c r="B1457" s="38"/>
      <c r="C1457" s="36"/>
      <c r="D1457" s="33"/>
      <c r="E1457" s="36"/>
      <c r="F1457" s="31">
        <f t="shared" si="15"/>
        <v>0</v>
      </c>
    </row>
    <row r="1458" spans="1:6" x14ac:dyDescent="0.35">
      <c r="A1458" s="37"/>
      <c r="B1458" s="38"/>
      <c r="C1458" s="36"/>
      <c r="D1458" s="33"/>
      <c r="E1458" s="36"/>
      <c r="F1458" s="31">
        <f t="shared" si="15"/>
        <v>0</v>
      </c>
    </row>
    <row r="1459" spans="1:6" x14ac:dyDescent="0.35">
      <c r="A1459" s="37"/>
      <c r="B1459" s="38"/>
      <c r="C1459" s="36"/>
      <c r="D1459" s="33"/>
      <c r="E1459" s="36"/>
      <c r="F1459" s="31">
        <f t="shared" si="15"/>
        <v>0</v>
      </c>
    </row>
    <row r="1460" spans="1:6" x14ac:dyDescent="0.35">
      <c r="A1460" s="37"/>
      <c r="B1460" s="38"/>
      <c r="C1460" s="36"/>
      <c r="D1460" s="33"/>
      <c r="E1460" s="36"/>
      <c r="F1460" s="31">
        <f t="shared" si="15"/>
        <v>0</v>
      </c>
    </row>
    <row r="1461" spans="1:6" x14ac:dyDescent="0.35">
      <c r="A1461" s="37"/>
      <c r="B1461" s="38"/>
      <c r="C1461" s="36"/>
      <c r="D1461" s="33"/>
      <c r="E1461" s="36"/>
      <c r="F1461" s="31">
        <f t="shared" si="15"/>
        <v>0</v>
      </c>
    </row>
    <row r="1462" spans="1:6" x14ac:dyDescent="0.35">
      <c r="A1462" s="37"/>
      <c r="B1462" s="38"/>
      <c r="C1462" s="36"/>
      <c r="D1462" s="33"/>
      <c r="E1462" s="36"/>
      <c r="F1462" s="31">
        <f t="shared" si="15"/>
        <v>0</v>
      </c>
    </row>
    <row r="1463" spans="1:6" x14ac:dyDescent="0.35">
      <c r="A1463" s="37"/>
      <c r="B1463" s="38"/>
      <c r="C1463" s="36"/>
      <c r="D1463" s="33"/>
      <c r="E1463" s="36"/>
      <c r="F1463" s="31">
        <f t="shared" si="15"/>
        <v>0</v>
      </c>
    </row>
    <row r="1464" spans="1:6" x14ac:dyDescent="0.35">
      <c r="A1464" s="37"/>
      <c r="B1464" s="38"/>
      <c r="C1464" s="36"/>
      <c r="D1464" s="33"/>
      <c r="E1464" s="36"/>
      <c r="F1464" s="31">
        <f t="shared" si="15"/>
        <v>0</v>
      </c>
    </row>
    <row r="1465" spans="1:6" x14ac:dyDescent="0.35">
      <c r="A1465" s="37"/>
      <c r="B1465" s="38"/>
      <c r="C1465" s="36"/>
      <c r="D1465" s="33"/>
      <c r="E1465" s="36"/>
      <c r="F1465" s="31">
        <f t="shared" si="15"/>
        <v>0</v>
      </c>
    </row>
    <row r="1466" spans="1:6" x14ac:dyDescent="0.35">
      <c r="A1466" s="37"/>
      <c r="B1466" s="38"/>
      <c r="C1466" s="36"/>
      <c r="D1466" s="33"/>
      <c r="E1466" s="36"/>
      <c r="F1466" s="31">
        <f t="shared" si="15"/>
        <v>0</v>
      </c>
    </row>
    <row r="1467" spans="1:6" x14ac:dyDescent="0.35">
      <c r="A1467" s="37"/>
      <c r="B1467" s="38"/>
      <c r="C1467" s="36"/>
      <c r="D1467" s="33"/>
      <c r="E1467" s="36"/>
      <c r="F1467" s="31">
        <f t="shared" si="15"/>
        <v>0</v>
      </c>
    </row>
    <row r="1468" spans="1:6" x14ac:dyDescent="0.35">
      <c r="A1468" s="37"/>
      <c r="B1468" s="38"/>
      <c r="C1468" s="36"/>
      <c r="D1468" s="33"/>
      <c r="E1468" s="36"/>
      <c r="F1468" s="31">
        <f t="shared" si="15"/>
        <v>0</v>
      </c>
    </row>
    <row r="1469" spans="1:6" x14ac:dyDescent="0.35">
      <c r="A1469" s="37"/>
      <c r="B1469" s="38"/>
      <c r="C1469" s="36"/>
      <c r="D1469" s="33"/>
      <c r="E1469" s="36"/>
      <c r="F1469" s="31">
        <f t="shared" si="15"/>
        <v>0</v>
      </c>
    </row>
    <row r="1470" spans="1:6" x14ac:dyDescent="0.35">
      <c r="A1470" s="37"/>
      <c r="B1470" s="38"/>
      <c r="C1470" s="36"/>
      <c r="D1470" s="33"/>
      <c r="E1470" s="36"/>
      <c r="F1470" s="31">
        <f t="shared" si="15"/>
        <v>0</v>
      </c>
    </row>
    <row r="1471" spans="1:6" x14ac:dyDescent="0.35">
      <c r="A1471" s="37"/>
      <c r="B1471" s="38"/>
      <c r="C1471" s="36"/>
      <c r="D1471" s="33"/>
      <c r="E1471" s="36"/>
      <c r="F1471" s="31">
        <f t="shared" si="15"/>
        <v>0</v>
      </c>
    </row>
    <row r="1472" spans="1:6" x14ac:dyDescent="0.35">
      <c r="A1472" s="37"/>
      <c r="B1472" s="38"/>
      <c r="C1472" s="36"/>
      <c r="D1472" s="33"/>
      <c r="E1472" s="36"/>
      <c r="F1472" s="31">
        <f t="shared" si="15"/>
        <v>0</v>
      </c>
    </row>
    <row r="1473" spans="1:6" x14ac:dyDescent="0.35">
      <c r="A1473" s="37"/>
      <c r="B1473" s="38"/>
      <c r="C1473" s="36"/>
      <c r="D1473" s="33"/>
      <c r="E1473" s="36"/>
      <c r="F1473" s="31">
        <f t="shared" si="15"/>
        <v>0</v>
      </c>
    </row>
    <row r="1474" spans="1:6" x14ac:dyDescent="0.35">
      <c r="A1474" s="37"/>
      <c r="B1474" s="38"/>
      <c r="C1474" s="36"/>
      <c r="D1474" s="33"/>
      <c r="E1474" s="36"/>
      <c r="F1474" s="31">
        <f t="shared" si="15"/>
        <v>0</v>
      </c>
    </row>
    <row r="1475" spans="1:6" x14ac:dyDescent="0.35">
      <c r="A1475" s="37"/>
      <c r="B1475" s="38"/>
      <c r="C1475" s="36"/>
      <c r="D1475" s="33"/>
      <c r="E1475" s="36"/>
      <c r="F1475" s="31">
        <f t="shared" ref="F1475:F1538" si="16">VALUE(A1475)</f>
        <v>0</v>
      </c>
    </row>
    <row r="1476" spans="1:6" x14ac:dyDescent="0.35">
      <c r="A1476" s="37"/>
      <c r="B1476" s="38"/>
      <c r="C1476" s="36"/>
      <c r="D1476" s="33"/>
      <c r="E1476" s="36"/>
      <c r="F1476" s="31">
        <f t="shared" si="16"/>
        <v>0</v>
      </c>
    </row>
    <row r="1477" spans="1:6" x14ac:dyDescent="0.35">
      <c r="A1477" s="37"/>
      <c r="B1477" s="38"/>
      <c r="C1477" s="36"/>
      <c r="D1477" s="33"/>
      <c r="E1477" s="36"/>
      <c r="F1477" s="31">
        <f t="shared" si="16"/>
        <v>0</v>
      </c>
    </row>
    <row r="1478" spans="1:6" x14ac:dyDescent="0.35">
      <c r="A1478" s="37"/>
      <c r="B1478" s="38"/>
      <c r="C1478" s="36"/>
      <c r="D1478" s="33"/>
      <c r="E1478" s="36"/>
      <c r="F1478" s="31">
        <f t="shared" si="16"/>
        <v>0</v>
      </c>
    </row>
    <row r="1479" spans="1:6" x14ac:dyDescent="0.35">
      <c r="A1479" s="37"/>
      <c r="B1479" s="38"/>
      <c r="C1479" s="36"/>
      <c r="D1479" s="33"/>
      <c r="E1479" s="36"/>
      <c r="F1479" s="31">
        <f t="shared" si="16"/>
        <v>0</v>
      </c>
    </row>
    <row r="1480" spans="1:6" x14ac:dyDescent="0.35">
      <c r="A1480" s="37"/>
      <c r="B1480" s="38"/>
      <c r="C1480" s="36"/>
      <c r="D1480" s="33"/>
      <c r="E1480" s="36"/>
      <c r="F1480" s="31">
        <f t="shared" si="16"/>
        <v>0</v>
      </c>
    </row>
    <row r="1481" spans="1:6" x14ac:dyDescent="0.35">
      <c r="A1481" s="37"/>
      <c r="B1481" s="38"/>
      <c r="C1481" s="36"/>
      <c r="D1481" s="33"/>
      <c r="E1481" s="36"/>
      <c r="F1481" s="31">
        <f t="shared" si="16"/>
        <v>0</v>
      </c>
    </row>
    <row r="1482" spans="1:6" x14ac:dyDescent="0.35">
      <c r="A1482" s="37"/>
      <c r="B1482" s="38"/>
      <c r="C1482" s="36"/>
      <c r="D1482" s="33"/>
      <c r="E1482" s="36"/>
      <c r="F1482" s="31">
        <f t="shared" si="16"/>
        <v>0</v>
      </c>
    </row>
    <row r="1483" spans="1:6" x14ac:dyDescent="0.35">
      <c r="A1483" s="37"/>
      <c r="B1483" s="38"/>
      <c r="C1483" s="36"/>
      <c r="D1483" s="33"/>
      <c r="E1483" s="36"/>
      <c r="F1483" s="31">
        <f t="shared" si="16"/>
        <v>0</v>
      </c>
    </row>
    <row r="1484" spans="1:6" x14ac:dyDescent="0.35">
      <c r="A1484" s="37"/>
      <c r="B1484" s="38"/>
      <c r="C1484" s="36"/>
      <c r="D1484" s="33"/>
      <c r="E1484" s="36"/>
      <c r="F1484" s="31">
        <f t="shared" si="16"/>
        <v>0</v>
      </c>
    </row>
    <row r="1485" spans="1:6" x14ac:dyDescent="0.35">
      <c r="A1485" s="37"/>
      <c r="B1485" s="38"/>
      <c r="C1485" s="36"/>
      <c r="D1485" s="33"/>
      <c r="E1485" s="36"/>
      <c r="F1485" s="31">
        <f t="shared" si="16"/>
        <v>0</v>
      </c>
    </row>
    <row r="1486" spans="1:6" x14ac:dyDescent="0.35">
      <c r="A1486" s="37"/>
      <c r="B1486" s="38"/>
      <c r="C1486" s="36"/>
      <c r="D1486" s="33"/>
      <c r="E1486" s="36"/>
      <c r="F1486" s="31">
        <f t="shared" si="16"/>
        <v>0</v>
      </c>
    </row>
    <row r="1487" spans="1:6" x14ac:dyDescent="0.35">
      <c r="A1487" s="37"/>
      <c r="B1487" s="38"/>
      <c r="C1487" s="36"/>
      <c r="D1487" s="33"/>
      <c r="E1487" s="36"/>
      <c r="F1487" s="31">
        <f t="shared" si="16"/>
        <v>0</v>
      </c>
    </row>
    <row r="1488" spans="1:6" x14ac:dyDescent="0.35">
      <c r="A1488" s="37"/>
      <c r="B1488" s="38"/>
      <c r="C1488" s="36"/>
      <c r="D1488" s="33"/>
      <c r="E1488" s="36"/>
      <c r="F1488" s="31">
        <f t="shared" si="16"/>
        <v>0</v>
      </c>
    </row>
    <row r="1489" spans="1:6" x14ac:dyDescent="0.35">
      <c r="A1489" s="37"/>
      <c r="B1489" s="38"/>
      <c r="C1489" s="36"/>
      <c r="D1489" s="33"/>
      <c r="E1489" s="36"/>
      <c r="F1489" s="31">
        <f t="shared" si="16"/>
        <v>0</v>
      </c>
    </row>
    <row r="1490" spans="1:6" x14ac:dyDescent="0.35">
      <c r="A1490" s="37"/>
      <c r="B1490" s="38"/>
      <c r="C1490" s="36"/>
      <c r="D1490" s="33"/>
      <c r="E1490" s="36"/>
      <c r="F1490" s="31">
        <f t="shared" si="16"/>
        <v>0</v>
      </c>
    </row>
    <row r="1491" spans="1:6" x14ac:dyDescent="0.35">
      <c r="A1491" s="37"/>
      <c r="B1491" s="38"/>
      <c r="C1491" s="36"/>
      <c r="D1491" s="33"/>
      <c r="E1491" s="36"/>
      <c r="F1491" s="31">
        <f t="shared" si="16"/>
        <v>0</v>
      </c>
    </row>
    <row r="1492" spans="1:6" x14ac:dyDescent="0.35">
      <c r="A1492" s="37"/>
      <c r="B1492" s="38"/>
      <c r="C1492" s="36"/>
      <c r="D1492" s="33"/>
      <c r="E1492" s="36"/>
      <c r="F1492" s="31">
        <f t="shared" si="16"/>
        <v>0</v>
      </c>
    </row>
    <row r="1493" spans="1:6" x14ac:dyDescent="0.35">
      <c r="A1493" s="37"/>
      <c r="B1493" s="38"/>
      <c r="C1493" s="36"/>
      <c r="D1493" s="33"/>
      <c r="E1493" s="36"/>
      <c r="F1493" s="31">
        <f t="shared" si="16"/>
        <v>0</v>
      </c>
    </row>
    <row r="1494" spans="1:6" x14ac:dyDescent="0.35">
      <c r="A1494" s="37"/>
      <c r="B1494" s="38"/>
      <c r="C1494" s="36"/>
      <c r="D1494" s="33"/>
      <c r="E1494" s="36"/>
      <c r="F1494" s="31">
        <f t="shared" si="16"/>
        <v>0</v>
      </c>
    </row>
    <row r="1495" spans="1:6" x14ac:dyDescent="0.35">
      <c r="A1495" s="37"/>
      <c r="B1495" s="38"/>
      <c r="C1495" s="36"/>
      <c r="D1495" s="33"/>
      <c r="E1495" s="36"/>
      <c r="F1495" s="31">
        <f t="shared" si="16"/>
        <v>0</v>
      </c>
    </row>
    <row r="1496" spans="1:6" x14ac:dyDescent="0.35">
      <c r="A1496" s="37"/>
      <c r="B1496" s="38"/>
      <c r="C1496" s="36"/>
      <c r="D1496" s="33"/>
      <c r="E1496" s="36"/>
      <c r="F1496" s="31">
        <f t="shared" si="16"/>
        <v>0</v>
      </c>
    </row>
    <row r="1497" spans="1:6" x14ac:dyDescent="0.35">
      <c r="A1497" s="37"/>
      <c r="B1497" s="38"/>
      <c r="C1497" s="36"/>
      <c r="D1497" s="33"/>
      <c r="E1497" s="36"/>
      <c r="F1497" s="31">
        <f t="shared" si="16"/>
        <v>0</v>
      </c>
    </row>
    <row r="1498" spans="1:6" x14ac:dyDescent="0.35">
      <c r="A1498" s="37"/>
      <c r="B1498" s="38"/>
      <c r="C1498" s="36"/>
      <c r="D1498" s="33"/>
      <c r="E1498" s="36"/>
      <c r="F1498" s="31">
        <f t="shared" si="16"/>
        <v>0</v>
      </c>
    </row>
    <row r="1499" spans="1:6" x14ac:dyDescent="0.35">
      <c r="A1499" s="37"/>
      <c r="B1499" s="38"/>
      <c r="C1499" s="36"/>
      <c r="D1499" s="33"/>
      <c r="E1499" s="36"/>
      <c r="F1499" s="31">
        <f t="shared" si="16"/>
        <v>0</v>
      </c>
    </row>
    <row r="1500" spans="1:6" x14ac:dyDescent="0.35">
      <c r="A1500" s="37"/>
      <c r="B1500" s="38"/>
      <c r="C1500" s="36"/>
      <c r="D1500" s="33"/>
      <c r="E1500" s="36"/>
      <c r="F1500" s="31">
        <f t="shared" si="16"/>
        <v>0</v>
      </c>
    </row>
    <row r="1501" spans="1:6" x14ac:dyDescent="0.35">
      <c r="A1501" s="37"/>
      <c r="B1501" s="38"/>
      <c r="C1501" s="36"/>
      <c r="D1501" s="33"/>
      <c r="E1501" s="36"/>
      <c r="F1501" s="31">
        <f t="shared" si="16"/>
        <v>0</v>
      </c>
    </row>
    <row r="1502" spans="1:6" x14ac:dyDescent="0.35">
      <c r="A1502" s="37"/>
      <c r="B1502" s="38"/>
      <c r="C1502" s="36"/>
      <c r="D1502" s="33"/>
      <c r="E1502" s="36"/>
      <c r="F1502" s="31">
        <f t="shared" si="16"/>
        <v>0</v>
      </c>
    </row>
    <row r="1503" spans="1:6" x14ac:dyDescent="0.35">
      <c r="A1503" s="37"/>
      <c r="B1503" s="38"/>
      <c r="C1503" s="36"/>
      <c r="D1503" s="33"/>
      <c r="E1503" s="36"/>
      <c r="F1503" s="31">
        <f t="shared" si="16"/>
        <v>0</v>
      </c>
    </row>
    <row r="1504" spans="1:6" x14ac:dyDescent="0.35">
      <c r="A1504" s="37"/>
      <c r="B1504" s="38"/>
      <c r="C1504" s="36"/>
      <c r="D1504" s="33"/>
      <c r="E1504" s="36"/>
      <c r="F1504" s="31">
        <f t="shared" si="16"/>
        <v>0</v>
      </c>
    </row>
    <row r="1505" spans="1:6" x14ac:dyDescent="0.35">
      <c r="A1505" s="37"/>
      <c r="B1505" s="38"/>
      <c r="C1505" s="36"/>
      <c r="D1505" s="33"/>
      <c r="E1505" s="36"/>
      <c r="F1505" s="31">
        <f t="shared" si="16"/>
        <v>0</v>
      </c>
    </row>
    <row r="1506" spans="1:6" x14ac:dyDescent="0.35">
      <c r="A1506" s="37"/>
      <c r="B1506" s="38"/>
      <c r="C1506" s="36"/>
      <c r="D1506" s="33"/>
      <c r="E1506" s="36"/>
      <c r="F1506" s="31">
        <f t="shared" si="16"/>
        <v>0</v>
      </c>
    </row>
    <row r="1507" spans="1:6" x14ac:dyDescent="0.35">
      <c r="A1507" s="37"/>
      <c r="B1507" s="38"/>
      <c r="C1507" s="36"/>
      <c r="D1507" s="33"/>
      <c r="E1507" s="36"/>
      <c r="F1507" s="31">
        <f t="shared" si="16"/>
        <v>0</v>
      </c>
    </row>
    <row r="1508" spans="1:6" x14ac:dyDescent="0.35">
      <c r="A1508" s="37"/>
      <c r="B1508" s="38"/>
      <c r="C1508" s="36"/>
      <c r="D1508" s="33"/>
      <c r="E1508" s="36"/>
      <c r="F1508" s="31">
        <f t="shared" si="16"/>
        <v>0</v>
      </c>
    </row>
    <row r="1509" spans="1:6" x14ac:dyDescent="0.35">
      <c r="A1509" s="37"/>
      <c r="B1509" s="38"/>
      <c r="C1509" s="36"/>
      <c r="D1509" s="33"/>
      <c r="E1509" s="36"/>
      <c r="F1509" s="31">
        <f t="shared" si="16"/>
        <v>0</v>
      </c>
    </row>
    <row r="1510" spans="1:6" x14ac:dyDescent="0.35">
      <c r="A1510" s="37"/>
      <c r="B1510" s="38"/>
      <c r="C1510" s="36"/>
      <c r="D1510" s="33"/>
      <c r="E1510" s="36"/>
      <c r="F1510" s="31">
        <f t="shared" si="16"/>
        <v>0</v>
      </c>
    </row>
    <row r="1511" spans="1:6" x14ac:dyDescent="0.35">
      <c r="A1511" s="37"/>
      <c r="B1511" s="38"/>
      <c r="C1511" s="36"/>
      <c r="D1511" s="33"/>
      <c r="E1511" s="36"/>
      <c r="F1511" s="31">
        <f t="shared" si="16"/>
        <v>0</v>
      </c>
    </row>
    <row r="1512" spans="1:6" x14ac:dyDescent="0.35">
      <c r="A1512" s="37"/>
      <c r="B1512" s="38"/>
      <c r="C1512" s="36"/>
      <c r="D1512" s="33"/>
      <c r="E1512" s="36"/>
      <c r="F1512" s="31">
        <f t="shared" si="16"/>
        <v>0</v>
      </c>
    </row>
    <row r="1513" spans="1:6" x14ac:dyDescent="0.35">
      <c r="A1513" s="37"/>
      <c r="B1513" s="38"/>
      <c r="C1513" s="36"/>
      <c r="D1513" s="33"/>
      <c r="E1513" s="36"/>
      <c r="F1513" s="31">
        <f t="shared" si="16"/>
        <v>0</v>
      </c>
    </row>
    <row r="1514" spans="1:6" x14ac:dyDescent="0.35">
      <c r="A1514" s="37"/>
      <c r="B1514" s="38"/>
      <c r="C1514" s="36"/>
      <c r="D1514" s="33"/>
      <c r="E1514" s="36"/>
      <c r="F1514" s="31">
        <f t="shared" si="16"/>
        <v>0</v>
      </c>
    </row>
    <row r="1515" spans="1:6" x14ac:dyDescent="0.35">
      <c r="A1515" s="37"/>
      <c r="B1515" s="38"/>
      <c r="C1515" s="36"/>
      <c r="D1515" s="33"/>
      <c r="E1515" s="36"/>
      <c r="F1515" s="31">
        <f t="shared" si="16"/>
        <v>0</v>
      </c>
    </row>
    <row r="1516" spans="1:6" x14ac:dyDescent="0.35">
      <c r="A1516" s="37"/>
      <c r="B1516" s="38"/>
      <c r="C1516" s="36"/>
      <c r="D1516" s="33"/>
      <c r="E1516" s="36"/>
      <c r="F1516" s="31">
        <f t="shared" si="16"/>
        <v>0</v>
      </c>
    </row>
    <row r="1517" spans="1:6" x14ac:dyDescent="0.35">
      <c r="A1517" s="37"/>
      <c r="B1517" s="38"/>
      <c r="C1517" s="36"/>
      <c r="D1517" s="33"/>
      <c r="E1517" s="36"/>
      <c r="F1517" s="31">
        <f t="shared" si="16"/>
        <v>0</v>
      </c>
    </row>
    <row r="1518" spans="1:6" x14ac:dyDescent="0.35">
      <c r="A1518" s="37"/>
      <c r="B1518" s="38"/>
      <c r="C1518" s="36"/>
      <c r="D1518" s="33"/>
      <c r="E1518" s="36"/>
      <c r="F1518" s="31">
        <f t="shared" si="16"/>
        <v>0</v>
      </c>
    </row>
    <row r="1519" spans="1:6" x14ac:dyDescent="0.35">
      <c r="A1519" s="37"/>
      <c r="B1519" s="38"/>
      <c r="C1519" s="36"/>
      <c r="D1519" s="33"/>
      <c r="E1519" s="36"/>
      <c r="F1519" s="31">
        <f t="shared" si="16"/>
        <v>0</v>
      </c>
    </row>
    <row r="1520" spans="1:6" x14ac:dyDescent="0.35">
      <c r="A1520" s="37"/>
      <c r="B1520" s="38"/>
      <c r="C1520" s="36"/>
      <c r="D1520" s="33"/>
      <c r="E1520" s="36"/>
      <c r="F1520" s="31">
        <f t="shared" si="16"/>
        <v>0</v>
      </c>
    </row>
    <row r="1521" spans="1:6" x14ac:dyDescent="0.35">
      <c r="A1521" s="37"/>
      <c r="B1521" s="38"/>
      <c r="C1521" s="36"/>
      <c r="D1521" s="33"/>
      <c r="E1521" s="36"/>
      <c r="F1521" s="31">
        <f t="shared" si="16"/>
        <v>0</v>
      </c>
    </row>
    <row r="1522" spans="1:6" x14ac:dyDescent="0.35">
      <c r="A1522" s="37"/>
      <c r="B1522" s="38"/>
      <c r="C1522" s="36"/>
      <c r="D1522" s="33"/>
      <c r="E1522" s="36"/>
      <c r="F1522" s="31">
        <f t="shared" si="16"/>
        <v>0</v>
      </c>
    </row>
    <row r="1523" spans="1:6" x14ac:dyDescent="0.35">
      <c r="A1523" s="37"/>
      <c r="B1523" s="38"/>
      <c r="C1523" s="36"/>
      <c r="D1523" s="33"/>
      <c r="E1523" s="36"/>
      <c r="F1523" s="31">
        <f t="shared" si="16"/>
        <v>0</v>
      </c>
    </row>
    <row r="1524" spans="1:6" x14ac:dyDescent="0.35">
      <c r="A1524" s="37"/>
      <c r="B1524" s="38"/>
      <c r="C1524" s="36"/>
      <c r="D1524" s="33"/>
      <c r="E1524" s="36"/>
      <c r="F1524" s="31">
        <f t="shared" si="16"/>
        <v>0</v>
      </c>
    </row>
    <row r="1525" spans="1:6" x14ac:dyDescent="0.35">
      <c r="A1525" s="37"/>
      <c r="B1525" s="38"/>
      <c r="C1525" s="36"/>
      <c r="D1525" s="33"/>
      <c r="E1525" s="36"/>
      <c r="F1525" s="31">
        <f t="shared" si="16"/>
        <v>0</v>
      </c>
    </row>
    <row r="1526" spans="1:6" x14ac:dyDescent="0.35">
      <c r="A1526" s="37"/>
      <c r="B1526" s="38"/>
      <c r="C1526" s="36"/>
      <c r="D1526" s="33"/>
      <c r="E1526" s="36"/>
      <c r="F1526" s="31">
        <f t="shared" si="16"/>
        <v>0</v>
      </c>
    </row>
    <row r="1527" spans="1:6" x14ac:dyDescent="0.35">
      <c r="A1527" s="37"/>
      <c r="B1527" s="38"/>
      <c r="C1527" s="36"/>
      <c r="D1527" s="33"/>
      <c r="E1527" s="36"/>
      <c r="F1527" s="31">
        <f t="shared" si="16"/>
        <v>0</v>
      </c>
    </row>
    <row r="1528" spans="1:6" x14ac:dyDescent="0.35">
      <c r="A1528" s="37"/>
      <c r="B1528" s="38"/>
      <c r="C1528" s="36"/>
      <c r="D1528" s="33"/>
      <c r="E1528" s="36"/>
      <c r="F1528" s="31">
        <f t="shared" si="16"/>
        <v>0</v>
      </c>
    </row>
    <row r="1529" spans="1:6" x14ac:dyDescent="0.35">
      <c r="A1529" s="37"/>
      <c r="B1529" s="38"/>
      <c r="C1529" s="36"/>
      <c r="D1529" s="33"/>
      <c r="E1529" s="36"/>
      <c r="F1529" s="31">
        <f t="shared" si="16"/>
        <v>0</v>
      </c>
    </row>
    <row r="1530" spans="1:6" x14ac:dyDescent="0.35">
      <c r="A1530" s="37"/>
      <c r="B1530" s="38"/>
      <c r="C1530" s="36"/>
      <c r="D1530" s="33"/>
      <c r="E1530" s="36"/>
      <c r="F1530" s="31">
        <f t="shared" si="16"/>
        <v>0</v>
      </c>
    </row>
    <row r="1531" spans="1:6" x14ac:dyDescent="0.35">
      <c r="A1531" s="37"/>
      <c r="B1531" s="38"/>
      <c r="C1531" s="36"/>
      <c r="D1531" s="33"/>
      <c r="E1531" s="36"/>
      <c r="F1531" s="31">
        <f t="shared" si="16"/>
        <v>0</v>
      </c>
    </row>
    <row r="1532" spans="1:6" x14ac:dyDescent="0.35">
      <c r="A1532" s="37"/>
      <c r="B1532" s="38"/>
      <c r="C1532" s="36"/>
      <c r="D1532" s="33"/>
      <c r="E1532" s="36"/>
      <c r="F1532" s="31">
        <f t="shared" si="16"/>
        <v>0</v>
      </c>
    </row>
    <row r="1533" spans="1:6" x14ac:dyDescent="0.35">
      <c r="A1533" s="37"/>
      <c r="B1533" s="38"/>
      <c r="C1533" s="36"/>
      <c r="D1533" s="33"/>
      <c r="E1533" s="36"/>
      <c r="F1533" s="31">
        <f t="shared" si="16"/>
        <v>0</v>
      </c>
    </row>
    <row r="1534" spans="1:6" x14ac:dyDescent="0.35">
      <c r="A1534" s="37"/>
      <c r="B1534" s="38"/>
      <c r="C1534" s="36"/>
      <c r="D1534" s="33"/>
      <c r="E1534" s="36"/>
      <c r="F1534" s="31">
        <f t="shared" si="16"/>
        <v>0</v>
      </c>
    </row>
    <row r="1535" spans="1:6" x14ac:dyDescent="0.35">
      <c r="A1535" s="37"/>
      <c r="B1535" s="38"/>
      <c r="C1535" s="36"/>
      <c r="D1535" s="33"/>
      <c r="E1535" s="36"/>
      <c r="F1535" s="31">
        <f t="shared" si="16"/>
        <v>0</v>
      </c>
    </row>
    <row r="1536" spans="1:6" x14ac:dyDescent="0.35">
      <c r="A1536" s="37"/>
      <c r="B1536" s="38"/>
      <c r="C1536" s="36"/>
      <c r="D1536" s="33"/>
      <c r="E1536" s="36"/>
      <c r="F1536" s="31">
        <f t="shared" si="16"/>
        <v>0</v>
      </c>
    </row>
    <row r="1537" spans="1:6" x14ac:dyDescent="0.35">
      <c r="A1537" s="37"/>
      <c r="B1537" s="38"/>
      <c r="C1537" s="36"/>
      <c r="D1537" s="33"/>
      <c r="E1537" s="36"/>
      <c r="F1537" s="31">
        <f t="shared" si="16"/>
        <v>0</v>
      </c>
    </row>
    <row r="1538" spans="1:6" x14ac:dyDescent="0.35">
      <c r="A1538" s="37"/>
      <c r="B1538" s="38"/>
      <c r="C1538" s="36"/>
      <c r="D1538" s="33"/>
      <c r="E1538" s="36"/>
      <c r="F1538" s="31">
        <f t="shared" si="16"/>
        <v>0</v>
      </c>
    </row>
    <row r="1539" spans="1:6" x14ac:dyDescent="0.35">
      <c r="A1539" s="37"/>
      <c r="B1539" s="38"/>
      <c r="C1539" s="36"/>
      <c r="D1539" s="33"/>
      <c r="E1539" s="36"/>
      <c r="F1539" s="31">
        <f t="shared" ref="F1539:F1602" si="17">VALUE(A1539)</f>
        <v>0</v>
      </c>
    </row>
    <row r="1540" spans="1:6" x14ac:dyDescent="0.35">
      <c r="A1540" s="37"/>
      <c r="B1540" s="38"/>
      <c r="C1540" s="36"/>
      <c r="D1540" s="33"/>
      <c r="E1540" s="36"/>
      <c r="F1540" s="31">
        <f t="shared" si="17"/>
        <v>0</v>
      </c>
    </row>
    <row r="1541" spans="1:6" x14ac:dyDescent="0.35">
      <c r="A1541" s="37"/>
      <c r="B1541" s="38"/>
      <c r="C1541" s="36"/>
      <c r="D1541" s="33"/>
      <c r="E1541" s="36"/>
      <c r="F1541" s="31">
        <f t="shared" si="17"/>
        <v>0</v>
      </c>
    </row>
    <row r="1542" spans="1:6" x14ac:dyDescent="0.35">
      <c r="A1542" s="37"/>
      <c r="B1542" s="38"/>
      <c r="C1542" s="36"/>
      <c r="D1542" s="33"/>
      <c r="E1542" s="36"/>
      <c r="F1542" s="31">
        <f t="shared" si="17"/>
        <v>0</v>
      </c>
    </row>
    <row r="1543" spans="1:6" x14ac:dyDescent="0.35">
      <c r="A1543" s="37"/>
      <c r="B1543" s="38"/>
      <c r="C1543" s="36"/>
      <c r="D1543" s="33"/>
      <c r="E1543" s="36"/>
      <c r="F1543" s="31">
        <f t="shared" si="17"/>
        <v>0</v>
      </c>
    </row>
    <row r="1544" spans="1:6" x14ac:dyDescent="0.35">
      <c r="A1544" s="37"/>
      <c r="B1544" s="38"/>
      <c r="C1544" s="36"/>
      <c r="D1544" s="33"/>
      <c r="E1544" s="36"/>
      <c r="F1544" s="31">
        <f t="shared" si="17"/>
        <v>0</v>
      </c>
    </row>
    <row r="1545" spans="1:6" x14ac:dyDescent="0.35">
      <c r="A1545" s="37"/>
      <c r="B1545" s="38"/>
      <c r="C1545" s="36"/>
      <c r="D1545" s="33"/>
      <c r="E1545" s="36"/>
      <c r="F1545" s="31">
        <f t="shared" si="17"/>
        <v>0</v>
      </c>
    </row>
    <row r="1546" spans="1:6" x14ac:dyDescent="0.35">
      <c r="A1546" s="37"/>
      <c r="B1546" s="38"/>
      <c r="C1546" s="36"/>
      <c r="D1546" s="33"/>
      <c r="E1546" s="36"/>
      <c r="F1546" s="31">
        <f t="shared" si="17"/>
        <v>0</v>
      </c>
    </row>
    <row r="1547" spans="1:6" x14ac:dyDescent="0.35">
      <c r="A1547" s="37"/>
      <c r="B1547" s="38"/>
      <c r="C1547" s="36"/>
      <c r="D1547" s="33"/>
      <c r="E1547" s="36"/>
      <c r="F1547" s="31">
        <f t="shared" si="17"/>
        <v>0</v>
      </c>
    </row>
    <row r="1548" spans="1:6" x14ac:dyDescent="0.35">
      <c r="A1548" s="37"/>
      <c r="B1548" s="38"/>
      <c r="C1548" s="36"/>
      <c r="D1548" s="33"/>
      <c r="E1548" s="36"/>
      <c r="F1548" s="31">
        <f t="shared" si="17"/>
        <v>0</v>
      </c>
    </row>
    <row r="1549" spans="1:6" x14ac:dyDescent="0.35">
      <c r="A1549" s="37"/>
      <c r="B1549" s="38"/>
      <c r="C1549" s="36"/>
      <c r="D1549" s="33"/>
      <c r="E1549" s="36"/>
      <c r="F1549" s="31">
        <f t="shared" si="17"/>
        <v>0</v>
      </c>
    </row>
    <row r="1550" spans="1:6" x14ac:dyDescent="0.35">
      <c r="A1550" s="37"/>
      <c r="B1550" s="38"/>
      <c r="C1550" s="36"/>
      <c r="D1550" s="33"/>
      <c r="E1550" s="36"/>
      <c r="F1550" s="31">
        <f t="shared" si="17"/>
        <v>0</v>
      </c>
    </row>
    <row r="1551" spans="1:6" x14ac:dyDescent="0.35">
      <c r="A1551" s="37"/>
      <c r="B1551" s="38"/>
      <c r="C1551" s="36"/>
      <c r="D1551" s="33"/>
      <c r="E1551" s="36"/>
      <c r="F1551" s="31">
        <f t="shared" si="17"/>
        <v>0</v>
      </c>
    </row>
    <row r="1552" spans="1:6" x14ac:dyDescent="0.35">
      <c r="A1552" s="37"/>
      <c r="B1552" s="38"/>
      <c r="C1552" s="36"/>
      <c r="D1552" s="33"/>
      <c r="E1552" s="36"/>
      <c r="F1552" s="31">
        <f t="shared" si="17"/>
        <v>0</v>
      </c>
    </row>
    <row r="1553" spans="1:6" x14ac:dyDescent="0.35">
      <c r="A1553" s="37"/>
      <c r="B1553" s="38"/>
      <c r="C1553" s="36"/>
      <c r="D1553" s="33"/>
      <c r="E1553" s="36"/>
      <c r="F1553" s="31">
        <f t="shared" si="17"/>
        <v>0</v>
      </c>
    </row>
    <row r="1554" spans="1:6" x14ac:dyDescent="0.35">
      <c r="A1554" s="37"/>
      <c r="B1554" s="38"/>
      <c r="C1554" s="36"/>
      <c r="D1554" s="33"/>
      <c r="E1554" s="36"/>
      <c r="F1554" s="31">
        <f t="shared" si="17"/>
        <v>0</v>
      </c>
    </row>
    <row r="1555" spans="1:6" x14ac:dyDescent="0.35">
      <c r="A1555" s="37"/>
      <c r="B1555" s="38"/>
      <c r="C1555" s="36"/>
      <c r="D1555" s="33"/>
      <c r="E1555" s="36"/>
      <c r="F1555" s="31">
        <f t="shared" si="17"/>
        <v>0</v>
      </c>
    </row>
    <row r="1556" spans="1:6" x14ac:dyDescent="0.35">
      <c r="A1556" s="37"/>
      <c r="B1556" s="38"/>
      <c r="C1556" s="36"/>
      <c r="D1556" s="33"/>
      <c r="E1556" s="36"/>
      <c r="F1556" s="31">
        <f t="shared" si="17"/>
        <v>0</v>
      </c>
    </row>
    <row r="1557" spans="1:6" x14ac:dyDescent="0.35">
      <c r="A1557" s="37"/>
      <c r="B1557" s="38"/>
      <c r="C1557" s="36"/>
      <c r="D1557" s="33"/>
      <c r="E1557" s="36"/>
      <c r="F1557" s="31">
        <f t="shared" si="17"/>
        <v>0</v>
      </c>
    </row>
    <row r="1558" spans="1:6" x14ac:dyDescent="0.35">
      <c r="A1558" s="37"/>
      <c r="B1558" s="38"/>
      <c r="C1558" s="36"/>
      <c r="D1558" s="33"/>
      <c r="E1558" s="36"/>
      <c r="F1558" s="31">
        <f t="shared" si="17"/>
        <v>0</v>
      </c>
    </row>
    <row r="1559" spans="1:6" x14ac:dyDescent="0.35">
      <c r="A1559" s="37"/>
      <c r="B1559" s="38"/>
      <c r="C1559" s="36"/>
      <c r="D1559" s="33"/>
      <c r="E1559" s="36"/>
      <c r="F1559" s="31">
        <f t="shared" si="17"/>
        <v>0</v>
      </c>
    </row>
    <row r="1560" spans="1:6" x14ac:dyDescent="0.35">
      <c r="A1560" s="37"/>
      <c r="B1560" s="38"/>
      <c r="C1560" s="36"/>
      <c r="D1560" s="33"/>
      <c r="E1560" s="36"/>
      <c r="F1560" s="31">
        <f t="shared" si="17"/>
        <v>0</v>
      </c>
    </row>
    <row r="1561" spans="1:6" x14ac:dyDescent="0.35">
      <c r="A1561" s="37"/>
      <c r="B1561" s="38"/>
      <c r="C1561" s="36"/>
      <c r="D1561" s="33"/>
      <c r="E1561" s="36"/>
      <c r="F1561" s="31">
        <f t="shared" si="17"/>
        <v>0</v>
      </c>
    </row>
    <row r="1562" spans="1:6" x14ac:dyDescent="0.35">
      <c r="A1562" s="37"/>
      <c r="B1562" s="38"/>
      <c r="C1562" s="36"/>
      <c r="D1562" s="33"/>
      <c r="E1562" s="36"/>
      <c r="F1562" s="31">
        <f t="shared" si="17"/>
        <v>0</v>
      </c>
    </row>
    <row r="1563" spans="1:6" x14ac:dyDescent="0.35">
      <c r="A1563" s="37"/>
      <c r="B1563" s="38"/>
      <c r="C1563" s="36"/>
      <c r="D1563" s="33"/>
      <c r="E1563" s="36"/>
      <c r="F1563" s="31">
        <f t="shared" si="17"/>
        <v>0</v>
      </c>
    </row>
    <row r="1564" spans="1:6" x14ac:dyDescent="0.35">
      <c r="A1564" s="37"/>
      <c r="B1564" s="38"/>
      <c r="C1564" s="36"/>
      <c r="D1564" s="33"/>
      <c r="E1564" s="36"/>
      <c r="F1564" s="31">
        <f t="shared" si="17"/>
        <v>0</v>
      </c>
    </row>
    <row r="1565" spans="1:6" x14ac:dyDescent="0.35">
      <c r="A1565" s="37"/>
      <c r="B1565" s="38"/>
      <c r="C1565" s="36"/>
      <c r="D1565" s="33"/>
      <c r="E1565" s="36"/>
      <c r="F1565" s="31">
        <f t="shared" si="17"/>
        <v>0</v>
      </c>
    </row>
    <row r="1566" spans="1:6" x14ac:dyDescent="0.35">
      <c r="A1566" s="37"/>
      <c r="B1566" s="38"/>
      <c r="C1566" s="36"/>
      <c r="D1566" s="33"/>
      <c r="E1566" s="36"/>
      <c r="F1566" s="31">
        <f t="shared" si="17"/>
        <v>0</v>
      </c>
    </row>
    <row r="1567" spans="1:6" x14ac:dyDescent="0.35">
      <c r="A1567" s="37"/>
      <c r="B1567" s="38"/>
      <c r="C1567" s="36"/>
      <c r="D1567" s="33"/>
      <c r="E1567" s="36"/>
      <c r="F1567" s="31">
        <f t="shared" si="17"/>
        <v>0</v>
      </c>
    </row>
    <row r="1568" spans="1:6" x14ac:dyDescent="0.35">
      <c r="A1568" s="37"/>
      <c r="B1568" s="38"/>
      <c r="C1568" s="36"/>
      <c r="D1568" s="33"/>
      <c r="E1568" s="36"/>
      <c r="F1568" s="31">
        <f t="shared" si="17"/>
        <v>0</v>
      </c>
    </row>
    <row r="1569" spans="1:6" x14ac:dyDescent="0.35">
      <c r="A1569" s="37"/>
      <c r="B1569" s="38"/>
      <c r="C1569" s="36"/>
      <c r="D1569" s="33"/>
      <c r="E1569" s="36"/>
      <c r="F1569" s="31">
        <f t="shared" si="17"/>
        <v>0</v>
      </c>
    </row>
    <row r="1570" spans="1:6" x14ac:dyDescent="0.35">
      <c r="A1570" s="37"/>
      <c r="B1570" s="38"/>
      <c r="C1570" s="36"/>
      <c r="D1570" s="33"/>
      <c r="E1570" s="36"/>
      <c r="F1570" s="31">
        <f t="shared" si="17"/>
        <v>0</v>
      </c>
    </row>
    <row r="1571" spans="1:6" x14ac:dyDescent="0.35">
      <c r="A1571" s="37"/>
      <c r="B1571" s="38"/>
      <c r="C1571" s="36"/>
      <c r="D1571" s="33"/>
      <c r="E1571" s="36"/>
      <c r="F1571" s="31">
        <f t="shared" si="17"/>
        <v>0</v>
      </c>
    </row>
    <row r="1572" spans="1:6" x14ac:dyDescent="0.35">
      <c r="A1572" s="37"/>
      <c r="B1572" s="38"/>
      <c r="C1572" s="36"/>
      <c r="D1572" s="33"/>
      <c r="E1572" s="36"/>
      <c r="F1572" s="31">
        <f t="shared" si="17"/>
        <v>0</v>
      </c>
    </row>
    <row r="1573" spans="1:6" x14ac:dyDescent="0.35">
      <c r="A1573" s="37"/>
      <c r="B1573" s="38"/>
      <c r="C1573" s="36"/>
      <c r="D1573" s="33"/>
      <c r="E1573" s="36"/>
      <c r="F1573" s="31">
        <f t="shared" si="17"/>
        <v>0</v>
      </c>
    </row>
    <row r="1574" spans="1:6" x14ac:dyDescent="0.35">
      <c r="A1574" s="37"/>
      <c r="B1574" s="38"/>
      <c r="C1574" s="36"/>
      <c r="D1574" s="33"/>
      <c r="E1574" s="36"/>
      <c r="F1574" s="31">
        <f t="shared" si="17"/>
        <v>0</v>
      </c>
    </row>
    <row r="1575" spans="1:6" x14ac:dyDescent="0.35">
      <c r="A1575" s="37"/>
      <c r="B1575" s="38"/>
      <c r="C1575" s="36"/>
      <c r="D1575" s="33"/>
      <c r="E1575" s="36"/>
      <c r="F1575" s="31">
        <f t="shared" si="17"/>
        <v>0</v>
      </c>
    </row>
    <row r="1576" spans="1:6" x14ac:dyDescent="0.35">
      <c r="A1576" s="37"/>
      <c r="B1576" s="38"/>
      <c r="C1576" s="36"/>
      <c r="D1576" s="33"/>
      <c r="E1576" s="36"/>
      <c r="F1576" s="31">
        <f t="shared" si="17"/>
        <v>0</v>
      </c>
    </row>
    <row r="1577" spans="1:6" x14ac:dyDescent="0.35">
      <c r="A1577" s="37"/>
      <c r="B1577" s="38"/>
      <c r="C1577" s="36"/>
      <c r="D1577" s="33"/>
      <c r="E1577" s="36"/>
      <c r="F1577" s="31">
        <f t="shared" si="17"/>
        <v>0</v>
      </c>
    </row>
    <row r="1578" spans="1:6" x14ac:dyDescent="0.35">
      <c r="A1578" s="37"/>
      <c r="B1578" s="38"/>
      <c r="C1578" s="36"/>
      <c r="D1578" s="33"/>
      <c r="E1578" s="36"/>
      <c r="F1578" s="31">
        <f t="shared" si="17"/>
        <v>0</v>
      </c>
    </row>
    <row r="1579" spans="1:6" x14ac:dyDescent="0.35">
      <c r="A1579" s="37"/>
      <c r="B1579" s="38"/>
      <c r="C1579" s="36"/>
      <c r="D1579" s="33"/>
      <c r="E1579" s="36"/>
      <c r="F1579" s="31">
        <f t="shared" si="17"/>
        <v>0</v>
      </c>
    </row>
    <row r="1580" spans="1:6" x14ac:dyDescent="0.35">
      <c r="A1580" s="37"/>
      <c r="B1580" s="38"/>
      <c r="C1580" s="36"/>
      <c r="D1580" s="33"/>
      <c r="E1580" s="36"/>
      <c r="F1580" s="31">
        <f t="shared" si="17"/>
        <v>0</v>
      </c>
    </row>
    <row r="1581" spans="1:6" x14ac:dyDescent="0.35">
      <c r="A1581" s="37"/>
      <c r="B1581" s="38"/>
      <c r="C1581" s="36"/>
      <c r="D1581" s="33"/>
      <c r="E1581" s="36"/>
      <c r="F1581" s="31">
        <f t="shared" si="17"/>
        <v>0</v>
      </c>
    </row>
    <row r="1582" spans="1:6" x14ac:dyDescent="0.35">
      <c r="A1582" s="37"/>
      <c r="B1582" s="38"/>
      <c r="C1582" s="36"/>
      <c r="D1582" s="33"/>
      <c r="E1582" s="36"/>
      <c r="F1582" s="31">
        <f t="shared" si="17"/>
        <v>0</v>
      </c>
    </row>
    <row r="1583" spans="1:6" x14ac:dyDescent="0.35">
      <c r="A1583" s="37"/>
      <c r="B1583" s="38"/>
      <c r="C1583" s="36"/>
      <c r="D1583" s="33"/>
      <c r="E1583" s="36"/>
      <c r="F1583" s="31">
        <f t="shared" si="17"/>
        <v>0</v>
      </c>
    </row>
    <row r="1584" spans="1:6" x14ac:dyDescent="0.35">
      <c r="A1584" s="37"/>
      <c r="B1584" s="38"/>
      <c r="C1584" s="36"/>
      <c r="D1584" s="33"/>
      <c r="E1584" s="36"/>
      <c r="F1584" s="31">
        <f t="shared" si="17"/>
        <v>0</v>
      </c>
    </row>
    <row r="1585" spans="1:6" x14ac:dyDescent="0.35">
      <c r="A1585" s="37"/>
      <c r="B1585" s="38"/>
      <c r="C1585" s="36"/>
      <c r="D1585" s="33"/>
      <c r="E1585" s="36"/>
      <c r="F1585" s="31">
        <f t="shared" si="17"/>
        <v>0</v>
      </c>
    </row>
    <row r="1586" spans="1:6" x14ac:dyDescent="0.35">
      <c r="A1586" s="37"/>
      <c r="B1586" s="38"/>
      <c r="C1586" s="36"/>
      <c r="D1586" s="33"/>
      <c r="E1586" s="36"/>
      <c r="F1586" s="31">
        <f t="shared" si="17"/>
        <v>0</v>
      </c>
    </row>
    <row r="1587" spans="1:6" x14ac:dyDescent="0.35">
      <c r="A1587" s="37"/>
      <c r="B1587" s="38"/>
      <c r="C1587" s="36"/>
      <c r="D1587" s="33"/>
      <c r="E1587" s="36"/>
      <c r="F1587" s="31">
        <f t="shared" si="17"/>
        <v>0</v>
      </c>
    </row>
    <row r="1588" spans="1:6" x14ac:dyDescent="0.35">
      <c r="A1588" s="37"/>
      <c r="B1588" s="38"/>
      <c r="C1588" s="36"/>
      <c r="D1588" s="33"/>
      <c r="E1588" s="36"/>
      <c r="F1588" s="31">
        <f t="shared" si="17"/>
        <v>0</v>
      </c>
    </row>
    <row r="1589" spans="1:6" x14ac:dyDescent="0.35">
      <c r="A1589" s="37"/>
      <c r="B1589" s="38"/>
      <c r="C1589" s="36"/>
      <c r="D1589" s="33"/>
      <c r="E1589" s="36"/>
      <c r="F1589" s="31">
        <f t="shared" si="17"/>
        <v>0</v>
      </c>
    </row>
    <row r="1590" spans="1:6" x14ac:dyDescent="0.35">
      <c r="A1590" s="37"/>
      <c r="B1590" s="38"/>
      <c r="C1590" s="36"/>
      <c r="D1590" s="33"/>
      <c r="E1590" s="36"/>
      <c r="F1590" s="31">
        <f t="shared" si="17"/>
        <v>0</v>
      </c>
    </row>
    <row r="1591" spans="1:6" x14ac:dyDescent="0.35">
      <c r="A1591" s="37"/>
      <c r="B1591" s="38"/>
      <c r="C1591" s="36"/>
      <c r="D1591" s="33"/>
      <c r="E1591" s="36"/>
      <c r="F1591" s="31">
        <f t="shared" si="17"/>
        <v>0</v>
      </c>
    </row>
    <row r="1592" spans="1:6" x14ac:dyDescent="0.35">
      <c r="A1592" s="37"/>
      <c r="B1592" s="38"/>
      <c r="C1592" s="36"/>
      <c r="D1592" s="33"/>
      <c r="E1592" s="36"/>
      <c r="F1592" s="31">
        <f t="shared" si="17"/>
        <v>0</v>
      </c>
    </row>
    <row r="1593" spans="1:6" x14ac:dyDescent="0.35">
      <c r="A1593" s="37"/>
      <c r="B1593" s="38"/>
      <c r="C1593" s="36"/>
      <c r="D1593" s="33"/>
      <c r="E1593" s="36"/>
      <c r="F1593" s="31">
        <f t="shared" si="17"/>
        <v>0</v>
      </c>
    </row>
    <row r="1594" spans="1:6" x14ac:dyDescent="0.35">
      <c r="A1594" s="37"/>
      <c r="B1594" s="38"/>
      <c r="C1594" s="36"/>
      <c r="D1594" s="33"/>
      <c r="E1594" s="36"/>
      <c r="F1594" s="31">
        <f t="shared" si="17"/>
        <v>0</v>
      </c>
    </row>
    <row r="1595" spans="1:6" x14ac:dyDescent="0.35">
      <c r="A1595" s="37"/>
      <c r="B1595" s="38"/>
      <c r="C1595" s="36"/>
      <c r="D1595" s="33"/>
      <c r="E1595" s="36"/>
      <c r="F1595" s="31">
        <f t="shared" si="17"/>
        <v>0</v>
      </c>
    </row>
    <row r="1596" spans="1:6" x14ac:dyDescent="0.35">
      <c r="A1596" s="37"/>
      <c r="B1596" s="38"/>
      <c r="C1596" s="36"/>
      <c r="D1596" s="33"/>
      <c r="E1596" s="36"/>
      <c r="F1596" s="31">
        <f t="shared" si="17"/>
        <v>0</v>
      </c>
    </row>
    <row r="1597" spans="1:6" x14ac:dyDescent="0.35">
      <c r="A1597" s="37"/>
      <c r="B1597" s="38"/>
      <c r="C1597" s="36"/>
      <c r="D1597" s="33"/>
      <c r="E1597" s="36"/>
      <c r="F1597" s="31">
        <f t="shared" si="17"/>
        <v>0</v>
      </c>
    </row>
    <row r="1598" spans="1:6" x14ac:dyDescent="0.35">
      <c r="A1598" s="37"/>
      <c r="B1598" s="38"/>
      <c r="C1598" s="36"/>
      <c r="D1598" s="33"/>
      <c r="E1598" s="36"/>
      <c r="F1598" s="31">
        <f t="shared" si="17"/>
        <v>0</v>
      </c>
    </row>
    <row r="1599" spans="1:6" x14ac:dyDescent="0.35">
      <c r="A1599" s="37"/>
      <c r="B1599" s="38"/>
      <c r="C1599" s="36"/>
      <c r="D1599" s="33"/>
      <c r="E1599" s="36"/>
      <c r="F1599" s="31">
        <f t="shared" si="17"/>
        <v>0</v>
      </c>
    </row>
    <row r="1600" spans="1:6" x14ac:dyDescent="0.35">
      <c r="A1600" s="37"/>
      <c r="B1600" s="38"/>
      <c r="C1600" s="36"/>
      <c r="D1600" s="33"/>
      <c r="E1600" s="36"/>
      <c r="F1600" s="31">
        <f t="shared" si="17"/>
        <v>0</v>
      </c>
    </row>
    <row r="1601" spans="1:6" x14ac:dyDescent="0.35">
      <c r="A1601" s="37"/>
      <c r="B1601" s="38"/>
      <c r="C1601" s="36"/>
      <c r="D1601" s="33"/>
      <c r="E1601" s="36"/>
      <c r="F1601" s="31">
        <f t="shared" si="17"/>
        <v>0</v>
      </c>
    </row>
    <row r="1602" spans="1:6" x14ac:dyDescent="0.35">
      <c r="A1602" s="37"/>
      <c r="B1602" s="38"/>
      <c r="C1602" s="36"/>
      <c r="D1602" s="33"/>
      <c r="E1602" s="36"/>
      <c r="F1602" s="31">
        <f t="shared" si="17"/>
        <v>0</v>
      </c>
    </row>
    <row r="1603" spans="1:6" x14ac:dyDescent="0.35">
      <c r="A1603" s="37"/>
      <c r="B1603" s="38"/>
      <c r="C1603" s="36"/>
      <c r="D1603" s="33"/>
      <c r="E1603" s="36"/>
      <c r="F1603" s="31">
        <f t="shared" ref="F1603:F1666" si="18">VALUE(A1603)</f>
        <v>0</v>
      </c>
    </row>
    <row r="1604" spans="1:6" x14ac:dyDescent="0.35">
      <c r="A1604" s="37"/>
      <c r="B1604" s="38"/>
      <c r="C1604" s="36"/>
      <c r="D1604" s="33"/>
      <c r="E1604" s="36"/>
      <c r="F1604" s="31">
        <f t="shared" si="18"/>
        <v>0</v>
      </c>
    </row>
    <row r="1605" spans="1:6" x14ac:dyDescent="0.35">
      <c r="A1605" s="37"/>
      <c r="B1605" s="38"/>
      <c r="C1605" s="36"/>
      <c r="D1605" s="33"/>
      <c r="E1605" s="36"/>
      <c r="F1605" s="31">
        <f t="shared" si="18"/>
        <v>0</v>
      </c>
    </row>
    <row r="1606" spans="1:6" x14ac:dyDescent="0.35">
      <c r="A1606" s="37"/>
      <c r="B1606" s="38"/>
      <c r="C1606" s="36"/>
      <c r="D1606" s="33"/>
      <c r="E1606" s="36"/>
      <c r="F1606" s="31">
        <f t="shared" si="18"/>
        <v>0</v>
      </c>
    </row>
    <row r="1607" spans="1:6" x14ac:dyDescent="0.35">
      <c r="A1607" s="37"/>
      <c r="B1607" s="38"/>
      <c r="C1607" s="36"/>
      <c r="D1607" s="33"/>
      <c r="E1607" s="36"/>
      <c r="F1607" s="31">
        <f t="shared" si="18"/>
        <v>0</v>
      </c>
    </row>
    <row r="1608" spans="1:6" x14ac:dyDescent="0.35">
      <c r="A1608" s="37"/>
      <c r="B1608" s="38"/>
      <c r="C1608" s="36"/>
      <c r="D1608" s="33"/>
      <c r="E1608" s="36"/>
      <c r="F1608" s="31">
        <f t="shared" si="18"/>
        <v>0</v>
      </c>
    </row>
    <row r="1609" spans="1:6" x14ac:dyDescent="0.35">
      <c r="A1609" s="37"/>
      <c r="B1609" s="38"/>
      <c r="C1609" s="36"/>
      <c r="D1609" s="33"/>
      <c r="E1609" s="36"/>
      <c r="F1609" s="31">
        <f t="shared" si="18"/>
        <v>0</v>
      </c>
    </row>
    <row r="1610" spans="1:6" x14ac:dyDescent="0.35">
      <c r="A1610" s="37"/>
      <c r="B1610" s="38"/>
      <c r="C1610" s="36"/>
      <c r="D1610" s="33"/>
      <c r="E1610" s="36"/>
      <c r="F1610" s="31">
        <f t="shared" si="18"/>
        <v>0</v>
      </c>
    </row>
    <row r="1611" spans="1:6" x14ac:dyDescent="0.35">
      <c r="A1611" s="37"/>
      <c r="B1611" s="38"/>
      <c r="C1611" s="36"/>
      <c r="D1611" s="33"/>
      <c r="E1611" s="36"/>
      <c r="F1611" s="31">
        <f t="shared" si="18"/>
        <v>0</v>
      </c>
    </row>
    <row r="1612" spans="1:6" x14ac:dyDescent="0.35">
      <c r="A1612" s="37"/>
      <c r="B1612" s="38"/>
      <c r="C1612" s="36"/>
      <c r="D1612" s="33"/>
      <c r="E1612" s="36"/>
      <c r="F1612" s="31">
        <f t="shared" si="18"/>
        <v>0</v>
      </c>
    </row>
    <row r="1613" spans="1:6" x14ac:dyDescent="0.35">
      <c r="A1613" s="37"/>
      <c r="B1613" s="38"/>
      <c r="C1613" s="36"/>
      <c r="D1613" s="33"/>
      <c r="E1613" s="36"/>
      <c r="F1613" s="31">
        <f t="shared" si="18"/>
        <v>0</v>
      </c>
    </row>
    <row r="1614" spans="1:6" x14ac:dyDescent="0.35">
      <c r="A1614" s="37"/>
      <c r="B1614" s="38"/>
      <c r="C1614" s="36"/>
      <c r="D1614" s="33"/>
      <c r="E1614" s="36"/>
      <c r="F1614" s="31">
        <f t="shared" si="18"/>
        <v>0</v>
      </c>
    </row>
    <row r="1615" spans="1:6" x14ac:dyDescent="0.35">
      <c r="A1615" s="37"/>
      <c r="B1615" s="38"/>
      <c r="C1615" s="36"/>
      <c r="D1615" s="33"/>
      <c r="E1615" s="36"/>
      <c r="F1615" s="31">
        <f t="shared" si="18"/>
        <v>0</v>
      </c>
    </row>
    <row r="1616" spans="1:6" x14ac:dyDescent="0.35">
      <c r="A1616" s="37"/>
      <c r="B1616" s="38"/>
      <c r="C1616" s="36"/>
      <c r="D1616" s="33"/>
      <c r="E1616" s="36"/>
      <c r="F1616" s="31">
        <f t="shared" si="18"/>
        <v>0</v>
      </c>
    </row>
    <row r="1617" spans="1:6" x14ac:dyDescent="0.35">
      <c r="A1617" s="37"/>
      <c r="B1617" s="38"/>
      <c r="C1617" s="36"/>
      <c r="D1617" s="33"/>
      <c r="E1617" s="36"/>
      <c r="F1617" s="31">
        <f t="shared" si="18"/>
        <v>0</v>
      </c>
    </row>
    <row r="1618" spans="1:6" x14ac:dyDescent="0.35">
      <c r="A1618" s="37"/>
      <c r="B1618" s="38"/>
      <c r="C1618" s="36"/>
      <c r="D1618" s="33"/>
      <c r="E1618" s="36"/>
      <c r="F1618" s="31">
        <f t="shared" si="18"/>
        <v>0</v>
      </c>
    </row>
    <row r="1619" spans="1:6" x14ac:dyDescent="0.35">
      <c r="A1619" s="37"/>
      <c r="B1619" s="38"/>
      <c r="C1619" s="36"/>
      <c r="D1619" s="33"/>
      <c r="E1619" s="36"/>
      <c r="F1619" s="31">
        <f t="shared" si="18"/>
        <v>0</v>
      </c>
    </row>
    <row r="1620" spans="1:6" x14ac:dyDescent="0.35">
      <c r="A1620" s="37"/>
      <c r="B1620" s="38"/>
      <c r="C1620" s="36"/>
      <c r="D1620" s="33"/>
      <c r="E1620" s="36"/>
      <c r="F1620" s="31">
        <f t="shared" si="18"/>
        <v>0</v>
      </c>
    </row>
    <row r="1621" spans="1:6" x14ac:dyDescent="0.35">
      <c r="A1621" s="37"/>
      <c r="B1621" s="38"/>
      <c r="C1621" s="36"/>
      <c r="D1621" s="33"/>
      <c r="E1621" s="36"/>
      <c r="F1621" s="31">
        <f t="shared" si="18"/>
        <v>0</v>
      </c>
    </row>
    <row r="1622" spans="1:6" x14ac:dyDescent="0.35">
      <c r="A1622" s="37"/>
      <c r="B1622" s="38"/>
      <c r="C1622" s="36"/>
      <c r="D1622" s="33"/>
      <c r="E1622" s="36"/>
      <c r="F1622" s="31">
        <f t="shared" si="18"/>
        <v>0</v>
      </c>
    </row>
    <row r="1623" spans="1:6" x14ac:dyDescent="0.35">
      <c r="A1623" s="37"/>
      <c r="B1623" s="38"/>
      <c r="C1623" s="36"/>
      <c r="D1623" s="33"/>
      <c r="E1623" s="36"/>
      <c r="F1623" s="31">
        <f t="shared" si="18"/>
        <v>0</v>
      </c>
    </row>
    <row r="1624" spans="1:6" x14ac:dyDescent="0.35">
      <c r="A1624" s="37"/>
      <c r="B1624" s="38"/>
      <c r="C1624" s="36"/>
      <c r="D1624" s="33"/>
      <c r="E1624" s="36"/>
      <c r="F1624" s="31">
        <f t="shared" si="18"/>
        <v>0</v>
      </c>
    </row>
    <row r="1625" spans="1:6" x14ac:dyDescent="0.35">
      <c r="A1625" s="37"/>
      <c r="B1625" s="38"/>
      <c r="C1625" s="36"/>
      <c r="D1625" s="33"/>
      <c r="E1625" s="36"/>
      <c r="F1625" s="31">
        <f t="shared" si="18"/>
        <v>0</v>
      </c>
    </row>
    <row r="1626" spans="1:6" x14ac:dyDescent="0.35">
      <c r="A1626" s="37"/>
      <c r="B1626" s="38"/>
      <c r="C1626" s="36"/>
      <c r="D1626" s="33"/>
      <c r="E1626" s="36"/>
      <c r="F1626" s="31">
        <f t="shared" si="18"/>
        <v>0</v>
      </c>
    </row>
    <row r="1627" spans="1:6" x14ac:dyDescent="0.35">
      <c r="A1627" s="37"/>
      <c r="B1627" s="38"/>
      <c r="C1627" s="36"/>
      <c r="D1627" s="33"/>
      <c r="E1627" s="36"/>
      <c r="F1627" s="31">
        <f t="shared" si="18"/>
        <v>0</v>
      </c>
    </row>
    <row r="1628" spans="1:6" x14ac:dyDescent="0.35">
      <c r="A1628" s="37"/>
      <c r="B1628" s="38"/>
      <c r="C1628" s="36"/>
      <c r="D1628" s="33"/>
      <c r="E1628" s="36"/>
      <c r="F1628" s="31">
        <f t="shared" si="18"/>
        <v>0</v>
      </c>
    </row>
    <row r="1629" spans="1:6" x14ac:dyDescent="0.35">
      <c r="A1629" s="37"/>
      <c r="B1629" s="38"/>
      <c r="C1629" s="36"/>
      <c r="D1629" s="33"/>
      <c r="E1629" s="36"/>
      <c r="F1629" s="31">
        <f t="shared" si="18"/>
        <v>0</v>
      </c>
    </row>
    <row r="1630" spans="1:6" x14ac:dyDescent="0.35">
      <c r="A1630" s="37"/>
      <c r="B1630" s="38"/>
      <c r="C1630" s="36"/>
      <c r="D1630" s="33"/>
      <c r="E1630" s="36"/>
      <c r="F1630" s="31">
        <f t="shared" si="18"/>
        <v>0</v>
      </c>
    </row>
    <row r="1631" spans="1:6" x14ac:dyDescent="0.35">
      <c r="A1631" s="37"/>
      <c r="B1631" s="38"/>
      <c r="C1631" s="36"/>
      <c r="D1631" s="33"/>
      <c r="E1631" s="36"/>
      <c r="F1631" s="31">
        <f t="shared" si="18"/>
        <v>0</v>
      </c>
    </row>
    <row r="1632" spans="1:6" x14ac:dyDescent="0.35">
      <c r="A1632" s="37"/>
      <c r="B1632" s="38"/>
      <c r="C1632" s="36"/>
      <c r="D1632" s="33"/>
      <c r="E1632" s="36"/>
      <c r="F1632" s="31">
        <f t="shared" si="18"/>
        <v>0</v>
      </c>
    </row>
    <row r="1633" spans="1:6" x14ac:dyDescent="0.35">
      <c r="A1633" s="37"/>
      <c r="B1633" s="38"/>
      <c r="C1633" s="36"/>
      <c r="D1633" s="33"/>
      <c r="E1633" s="36"/>
      <c r="F1633" s="31">
        <f t="shared" si="18"/>
        <v>0</v>
      </c>
    </row>
    <row r="1634" spans="1:6" x14ac:dyDescent="0.35">
      <c r="A1634" s="37"/>
      <c r="B1634" s="38"/>
      <c r="C1634" s="36"/>
      <c r="D1634" s="33"/>
      <c r="E1634" s="36"/>
      <c r="F1634" s="31">
        <f t="shared" si="18"/>
        <v>0</v>
      </c>
    </row>
    <row r="1635" spans="1:6" x14ac:dyDescent="0.35">
      <c r="A1635" s="37"/>
      <c r="B1635" s="38"/>
      <c r="C1635" s="36"/>
      <c r="D1635" s="33"/>
      <c r="E1635" s="36"/>
      <c r="F1635" s="31">
        <f t="shared" si="18"/>
        <v>0</v>
      </c>
    </row>
    <row r="1636" spans="1:6" x14ac:dyDescent="0.35">
      <c r="A1636" s="37"/>
      <c r="B1636" s="38"/>
      <c r="C1636" s="36"/>
      <c r="D1636" s="33"/>
      <c r="E1636" s="36"/>
      <c r="F1636" s="31">
        <f t="shared" si="18"/>
        <v>0</v>
      </c>
    </row>
    <row r="1637" spans="1:6" x14ac:dyDescent="0.35">
      <c r="A1637" s="37"/>
      <c r="B1637" s="38"/>
      <c r="C1637" s="36"/>
      <c r="D1637" s="33"/>
      <c r="E1637" s="36"/>
      <c r="F1637" s="31">
        <f t="shared" si="18"/>
        <v>0</v>
      </c>
    </row>
    <row r="1638" spans="1:6" x14ac:dyDescent="0.35">
      <c r="A1638" s="37"/>
      <c r="B1638" s="38"/>
      <c r="C1638" s="36"/>
      <c r="D1638" s="33"/>
      <c r="E1638" s="36"/>
      <c r="F1638" s="31">
        <f t="shared" si="18"/>
        <v>0</v>
      </c>
    </row>
    <row r="1639" spans="1:6" x14ac:dyDescent="0.35">
      <c r="A1639" s="37"/>
      <c r="B1639" s="38"/>
      <c r="C1639" s="36"/>
      <c r="D1639" s="33"/>
      <c r="E1639" s="36"/>
      <c r="F1639" s="31">
        <f t="shared" si="18"/>
        <v>0</v>
      </c>
    </row>
    <row r="1640" spans="1:6" x14ac:dyDescent="0.35">
      <c r="A1640" s="37"/>
      <c r="B1640" s="38"/>
      <c r="C1640" s="36"/>
      <c r="D1640" s="33"/>
      <c r="E1640" s="36"/>
      <c r="F1640" s="31">
        <f t="shared" si="18"/>
        <v>0</v>
      </c>
    </row>
    <row r="1641" spans="1:6" x14ac:dyDescent="0.35">
      <c r="A1641" s="37"/>
      <c r="B1641" s="38"/>
      <c r="C1641" s="36"/>
      <c r="D1641" s="33"/>
      <c r="E1641" s="36"/>
      <c r="F1641" s="31">
        <f t="shared" si="18"/>
        <v>0</v>
      </c>
    </row>
    <row r="1642" spans="1:6" x14ac:dyDescent="0.35">
      <c r="A1642" s="37"/>
      <c r="B1642" s="38"/>
      <c r="C1642" s="36"/>
      <c r="D1642" s="33"/>
      <c r="E1642" s="36"/>
      <c r="F1642" s="31">
        <f t="shared" si="18"/>
        <v>0</v>
      </c>
    </row>
    <row r="1643" spans="1:6" x14ac:dyDescent="0.35">
      <c r="A1643" s="37"/>
      <c r="B1643" s="38"/>
      <c r="C1643" s="36"/>
      <c r="D1643" s="33"/>
      <c r="E1643" s="36"/>
      <c r="F1643" s="31">
        <f t="shared" si="18"/>
        <v>0</v>
      </c>
    </row>
    <row r="1644" spans="1:6" x14ac:dyDescent="0.35">
      <c r="A1644" s="37"/>
      <c r="B1644" s="38"/>
      <c r="C1644" s="36"/>
      <c r="D1644" s="33"/>
      <c r="E1644" s="36"/>
      <c r="F1644" s="31">
        <f t="shared" si="18"/>
        <v>0</v>
      </c>
    </row>
    <row r="1645" spans="1:6" x14ac:dyDescent="0.35">
      <c r="A1645" s="37"/>
      <c r="B1645" s="38"/>
      <c r="C1645" s="36"/>
      <c r="D1645" s="33"/>
      <c r="E1645" s="36"/>
      <c r="F1645" s="31">
        <f t="shared" si="18"/>
        <v>0</v>
      </c>
    </row>
    <row r="1646" spans="1:6" x14ac:dyDescent="0.35">
      <c r="A1646" s="37"/>
      <c r="B1646" s="38"/>
      <c r="C1646" s="36"/>
      <c r="D1646" s="33"/>
      <c r="E1646" s="36"/>
      <c r="F1646" s="31">
        <f t="shared" si="18"/>
        <v>0</v>
      </c>
    </row>
    <row r="1647" spans="1:6" x14ac:dyDescent="0.35">
      <c r="A1647" s="37"/>
      <c r="B1647" s="38"/>
      <c r="C1647" s="36"/>
      <c r="D1647" s="33"/>
      <c r="E1647" s="36"/>
      <c r="F1647" s="31">
        <f t="shared" si="18"/>
        <v>0</v>
      </c>
    </row>
    <row r="1648" spans="1:6" x14ac:dyDescent="0.35">
      <c r="A1648" s="37"/>
      <c r="B1648" s="38"/>
      <c r="C1648" s="36"/>
      <c r="D1648" s="33"/>
      <c r="E1648" s="36"/>
      <c r="F1648" s="31">
        <f t="shared" si="18"/>
        <v>0</v>
      </c>
    </row>
    <row r="1649" spans="1:6" x14ac:dyDescent="0.35">
      <c r="A1649" s="37"/>
      <c r="B1649" s="38"/>
      <c r="C1649" s="36"/>
      <c r="D1649" s="33"/>
      <c r="E1649" s="36"/>
      <c r="F1649" s="31">
        <f t="shared" si="18"/>
        <v>0</v>
      </c>
    </row>
    <row r="1650" spans="1:6" x14ac:dyDescent="0.35">
      <c r="A1650" s="37"/>
      <c r="B1650" s="38"/>
      <c r="C1650" s="36"/>
      <c r="D1650" s="33"/>
      <c r="E1650" s="36"/>
      <c r="F1650" s="31">
        <f t="shared" si="18"/>
        <v>0</v>
      </c>
    </row>
    <row r="1651" spans="1:6" x14ac:dyDescent="0.35">
      <c r="A1651" s="37"/>
      <c r="B1651" s="38"/>
      <c r="C1651" s="36"/>
      <c r="D1651" s="33"/>
      <c r="E1651" s="36"/>
      <c r="F1651" s="31">
        <f t="shared" si="18"/>
        <v>0</v>
      </c>
    </row>
    <row r="1652" spans="1:6" x14ac:dyDescent="0.35">
      <c r="A1652" s="37"/>
      <c r="B1652" s="38"/>
      <c r="C1652" s="36"/>
      <c r="D1652" s="33"/>
      <c r="E1652" s="36"/>
      <c r="F1652" s="31">
        <f t="shared" si="18"/>
        <v>0</v>
      </c>
    </row>
    <row r="1653" spans="1:6" x14ac:dyDescent="0.35">
      <c r="A1653" s="37"/>
      <c r="B1653" s="38"/>
      <c r="C1653" s="36"/>
      <c r="D1653" s="33"/>
      <c r="E1653" s="36"/>
      <c r="F1653" s="31">
        <f t="shared" si="18"/>
        <v>0</v>
      </c>
    </row>
    <row r="1654" spans="1:6" x14ac:dyDescent="0.35">
      <c r="A1654" s="37"/>
      <c r="B1654" s="38"/>
      <c r="C1654" s="36"/>
      <c r="D1654" s="33"/>
      <c r="E1654" s="36"/>
      <c r="F1654" s="31">
        <f t="shared" si="18"/>
        <v>0</v>
      </c>
    </row>
    <row r="1655" spans="1:6" x14ac:dyDescent="0.35">
      <c r="A1655" s="37"/>
      <c r="B1655" s="38"/>
      <c r="C1655" s="36"/>
      <c r="D1655" s="33"/>
      <c r="E1655" s="36"/>
      <c r="F1655" s="31">
        <f t="shared" si="18"/>
        <v>0</v>
      </c>
    </row>
    <row r="1656" spans="1:6" x14ac:dyDescent="0.35">
      <c r="A1656" s="37"/>
      <c r="B1656" s="38"/>
      <c r="C1656" s="36"/>
      <c r="D1656" s="33"/>
      <c r="E1656" s="36"/>
      <c r="F1656" s="31">
        <f t="shared" si="18"/>
        <v>0</v>
      </c>
    </row>
    <row r="1657" spans="1:6" x14ac:dyDescent="0.35">
      <c r="A1657" s="37"/>
      <c r="B1657" s="38"/>
      <c r="C1657" s="36"/>
      <c r="D1657" s="33"/>
      <c r="E1657" s="36"/>
      <c r="F1657" s="31">
        <f t="shared" si="18"/>
        <v>0</v>
      </c>
    </row>
    <row r="1658" spans="1:6" x14ac:dyDescent="0.35">
      <c r="A1658" s="37"/>
      <c r="B1658" s="38"/>
      <c r="C1658" s="36"/>
      <c r="D1658" s="33"/>
      <c r="E1658" s="36"/>
      <c r="F1658" s="31">
        <f t="shared" si="18"/>
        <v>0</v>
      </c>
    </row>
    <row r="1659" spans="1:6" x14ac:dyDescent="0.35">
      <c r="A1659" s="37"/>
      <c r="B1659" s="38"/>
      <c r="C1659" s="36"/>
      <c r="D1659" s="33"/>
      <c r="E1659" s="36"/>
      <c r="F1659" s="31">
        <f t="shared" si="18"/>
        <v>0</v>
      </c>
    </row>
    <row r="1660" spans="1:6" x14ac:dyDescent="0.35">
      <c r="A1660" s="37"/>
      <c r="B1660" s="38"/>
      <c r="C1660" s="36"/>
      <c r="D1660" s="33"/>
      <c r="E1660" s="36"/>
      <c r="F1660" s="31">
        <f t="shared" si="18"/>
        <v>0</v>
      </c>
    </row>
    <row r="1661" spans="1:6" x14ac:dyDescent="0.35">
      <c r="A1661" s="37"/>
      <c r="B1661" s="38"/>
      <c r="C1661" s="36"/>
      <c r="D1661" s="33"/>
      <c r="E1661" s="36"/>
      <c r="F1661" s="31">
        <f t="shared" si="18"/>
        <v>0</v>
      </c>
    </row>
    <row r="1662" spans="1:6" x14ac:dyDescent="0.35">
      <c r="A1662" s="37"/>
      <c r="B1662" s="38"/>
      <c r="C1662" s="36"/>
      <c r="D1662" s="33"/>
      <c r="E1662" s="36"/>
      <c r="F1662" s="31">
        <f t="shared" si="18"/>
        <v>0</v>
      </c>
    </row>
    <row r="1663" spans="1:6" x14ac:dyDescent="0.35">
      <c r="A1663" s="37"/>
      <c r="B1663" s="38"/>
      <c r="C1663" s="36"/>
      <c r="D1663" s="33"/>
      <c r="E1663" s="36"/>
      <c r="F1663" s="31">
        <f t="shared" si="18"/>
        <v>0</v>
      </c>
    </row>
    <row r="1664" spans="1:6" x14ac:dyDescent="0.35">
      <c r="A1664" s="37"/>
      <c r="B1664" s="38"/>
      <c r="C1664" s="36"/>
      <c r="D1664" s="33"/>
      <c r="E1664" s="36"/>
      <c r="F1664" s="31">
        <f t="shared" si="18"/>
        <v>0</v>
      </c>
    </row>
    <row r="1665" spans="1:6" x14ac:dyDescent="0.35">
      <c r="A1665" s="37"/>
      <c r="B1665" s="38"/>
      <c r="C1665" s="36"/>
      <c r="D1665" s="33"/>
      <c r="E1665" s="36"/>
      <c r="F1665" s="31">
        <f t="shared" si="18"/>
        <v>0</v>
      </c>
    </row>
    <row r="1666" spans="1:6" x14ac:dyDescent="0.35">
      <c r="A1666" s="37"/>
      <c r="B1666" s="38"/>
      <c r="C1666" s="36"/>
      <c r="D1666" s="33"/>
      <c r="E1666" s="36"/>
      <c r="F1666" s="31">
        <f t="shared" si="18"/>
        <v>0</v>
      </c>
    </row>
    <row r="1667" spans="1:6" x14ac:dyDescent="0.35">
      <c r="A1667" s="37"/>
      <c r="B1667" s="38"/>
      <c r="C1667" s="36"/>
      <c r="D1667" s="33"/>
      <c r="E1667" s="36"/>
      <c r="F1667" s="31">
        <f t="shared" ref="F1667:F1730" si="19">VALUE(A1667)</f>
        <v>0</v>
      </c>
    </row>
    <row r="1668" spans="1:6" x14ac:dyDescent="0.35">
      <c r="A1668" s="37"/>
      <c r="B1668" s="38"/>
      <c r="C1668" s="36"/>
      <c r="D1668" s="33"/>
      <c r="E1668" s="36"/>
      <c r="F1668" s="31">
        <f t="shared" si="19"/>
        <v>0</v>
      </c>
    </row>
    <row r="1669" spans="1:6" x14ac:dyDescent="0.35">
      <c r="A1669" s="37"/>
      <c r="B1669" s="38"/>
      <c r="C1669" s="36"/>
      <c r="D1669" s="33"/>
      <c r="E1669" s="36"/>
      <c r="F1669" s="31">
        <f t="shared" si="19"/>
        <v>0</v>
      </c>
    </row>
    <row r="1670" spans="1:6" x14ac:dyDescent="0.35">
      <c r="A1670" s="37"/>
      <c r="B1670" s="38"/>
      <c r="C1670" s="36"/>
      <c r="D1670" s="33"/>
      <c r="E1670" s="36"/>
      <c r="F1670" s="31">
        <f t="shared" si="19"/>
        <v>0</v>
      </c>
    </row>
    <row r="1671" spans="1:6" x14ac:dyDescent="0.35">
      <c r="A1671" s="37"/>
      <c r="B1671" s="38"/>
      <c r="C1671" s="36"/>
      <c r="D1671" s="33"/>
      <c r="E1671" s="36"/>
      <c r="F1671" s="31">
        <f t="shared" si="19"/>
        <v>0</v>
      </c>
    </row>
    <row r="1672" spans="1:6" x14ac:dyDescent="0.35">
      <c r="A1672" s="37"/>
      <c r="B1672" s="38"/>
      <c r="C1672" s="36"/>
      <c r="D1672" s="33"/>
      <c r="E1672" s="36"/>
      <c r="F1672" s="31">
        <f t="shared" si="19"/>
        <v>0</v>
      </c>
    </row>
    <row r="1673" spans="1:6" x14ac:dyDescent="0.35">
      <c r="A1673" s="37"/>
      <c r="B1673" s="38"/>
      <c r="C1673" s="36"/>
      <c r="D1673" s="33"/>
      <c r="E1673" s="36"/>
      <c r="F1673" s="31">
        <f t="shared" si="19"/>
        <v>0</v>
      </c>
    </row>
    <row r="1674" spans="1:6" x14ac:dyDescent="0.35">
      <c r="A1674" s="37"/>
      <c r="B1674" s="38"/>
      <c r="C1674" s="36"/>
      <c r="D1674" s="33"/>
      <c r="E1674" s="36"/>
      <c r="F1674" s="31">
        <f t="shared" si="19"/>
        <v>0</v>
      </c>
    </row>
    <row r="1675" spans="1:6" x14ac:dyDescent="0.35">
      <c r="A1675" s="37"/>
      <c r="B1675" s="38"/>
      <c r="C1675" s="36"/>
      <c r="D1675" s="33"/>
      <c r="E1675" s="36"/>
      <c r="F1675" s="31">
        <f t="shared" si="19"/>
        <v>0</v>
      </c>
    </row>
    <row r="1676" spans="1:6" x14ac:dyDescent="0.35">
      <c r="A1676" s="37"/>
      <c r="B1676" s="38"/>
      <c r="C1676" s="36"/>
      <c r="D1676" s="33"/>
      <c r="E1676" s="36"/>
      <c r="F1676" s="31">
        <f t="shared" si="19"/>
        <v>0</v>
      </c>
    </row>
    <row r="1677" spans="1:6" x14ac:dyDescent="0.35">
      <c r="A1677" s="37"/>
      <c r="B1677" s="38"/>
      <c r="C1677" s="36"/>
      <c r="D1677" s="33"/>
      <c r="E1677" s="36"/>
      <c r="F1677" s="31">
        <f t="shared" si="19"/>
        <v>0</v>
      </c>
    </row>
    <row r="1678" spans="1:6" x14ac:dyDescent="0.35">
      <c r="A1678" s="37"/>
      <c r="B1678" s="38"/>
      <c r="C1678" s="36"/>
      <c r="D1678" s="33"/>
      <c r="E1678" s="36"/>
      <c r="F1678" s="31">
        <f t="shared" si="19"/>
        <v>0</v>
      </c>
    </row>
    <row r="1679" spans="1:6" x14ac:dyDescent="0.35">
      <c r="A1679" s="37"/>
      <c r="B1679" s="38"/>
      <c r="C1679" s="36"/>
      <c r="D1679" s="33"/>
      <c r="E1679" s="36"/>
      <c r="F1679" s="31">
        <f t="shared" si="19"/>
        <v>0</v>
      </c>
    </row>
    <row r="1680" spans="1:6" x14ac:dyDescent="0.35">
      <c r="A1680" s="37"/>
      <c r="B1680" s="38"/>
      <c r="C1680" s="36"/>
      <c r="D1680" s="33"/>
      <c r="E1680" s="36"/>
      <c r="F1680" s="31">
        <f t="shared" si="19"/>
        <v>0</v>
      </c>
    </row>
    <row r="1681" spans="1:6" x14ac:dyDescent="0.35">
      <c r="A1681" s="37"/>
      <c r="B1681" s="38"/>
      <c r="C1681" s="36"/>
      <c r="D1681" s="33"/>
      <c r="E1681" s="36"/>
      <c r="F1681" s="31">
        <f t="shared" si="19"/>
        <v>0</v>
      </c>
    </row>
    <row r="1682" spans="1:6" x14ac:dyDescent="0.35">
      <c r="A1682" s="37"/>
      <c r="B1682" s="38"/>
      <c r="C1682" s="36"/>
      <c r="D1682" s="33"/>
      <c r="E1682" s="36"/>
      <c r="F1682" s="31">
        <f t="shared" si="19"/>
        <v>0</v>
      </c>
    </row>
    <row r="1683" spans="1:6" x14ac:dyDescent="0.35">
      <c r="A1683" s="37"/>
      <c r="B1683" s="38"/>
      <c r="C1683" s="36"/>
      <c r="D1683" s="33"/>
      <c r="E1683" s="36"/>
      <c r="F1683" s="31">
        <f t="shared" si="19"/>
        <v>0</v>
      </c>
    </row>
    <row r="1684" spans="1:6" x14ac:dyDescent="0.35">
      <c r="A1684" s="37"/>
      <c r="B1684" s="38"/>
      <c r="C1684" s="36"/>
      <c r="D1684" s="33"/>
      <c r="E1684" s="36"/>
      <c r="F1684" s="31">
        <f t="shared" si="19"/>
        <v>0</v>
      </c>
    </row>
    <row r="1685" spans="1:6" x14ac:dyDescent="0.35">
      <c r="A1685" s="37"/>
      <c r="B1685" s="38"/>
      <c r="C1685" s="36"/>
      <c r="D1685" s="33"/>
      <c r="E1685" s="36"/>
      <c r="F1685" s="31">
        <f t="shared" si="19"/>
        <v>0</v>
      </c>
    </row>
    <row r="1686" spans="1:6" x14ac:dyDescent="0.35">
      <c r="A1686" s="37"/>
      <c r="B1686" s="38"/>
      <c r="C1686" s="36"/>
      <c r="D1686" s="33"/>
      <c r="E1686" s="36"/>
      <c r="F1686" s="31">
        <f t="shared" si="19"/>
        <v>0</v>
      </c>
    </row>
    <row r="1687" spans="1:6" x14ac:dyDescent="0.35">
      <c r="A1687" s="37"/>
      <c r="B1687" s="38"/>
      <c r="C1687" s="36"/>
      <c r="D1687" s="33"/>
      <c r="E1687" s="36"/>
      <c r="F1687" s="31">
        <f t="shared" si="19"/>
        <v>0</v>
      </c>
    </row>
    <row r="1688" spans="1:6" x14ac:dyDescent="0.35">
      <c r="A1688" s="37"/>
      <c r="B1688" s="38"/>
      <c r="C1688" s="36"/>
      <c r="D1688" s="33"/>
      <c r="E1688" s="36"/>
      <c r="F1688" s="31">
        <f t="shared" si="19"/>
        <v>0</v>
      </c>
    </row>
    <row r="1689" spans="1:6" x14ac:dyDescent="0.35">
      <c r="A1689" s="37"/>
      <c r="B1689" s="38"/>
      <c r="C1689" s="36"/>
      <c r="D1689" s="33"/>
      <c r="E1689" s="36"/>
      <c r="F1689" s="31">
        <f t="shared" si="19"/>
        <v>0</v>
      </c>
    </row>
    <row r="1690" spans="1:6" x14ac:dyDescent="0.35">
      <c r="A1690" s="37"/>
      <c r="B1690" s="38"/>
      <c r="C1690" s="36"/>
      <c r="D1690" s="33"/>
      <c r="E1690" s="36"/>
      <c r="F1690" s="31">
        <f t="shared" si="19"/>
        <v>0</v>
      </c>
    </row>
    <row r="1691" spans="1:6" x14ac:dyDescent="0.35">
      <c r="A1691" s="37"/>
      <c r="B1691" s="38"/>
      <c r="C1691" s="36"/>
      <c r="D1691" s="33"/>
      <c r="E1691" s="36"/>
      <c r="F1691" s="31">
        <f t="shared" si="19"/>
        <v>0</v>
      </c>
    </row>
    <row r="1692" spans="1:6" x14ac:dyDescent="0.35">
      <c r="A1692" s="37"/>
      <c r="B1692" s="38"/>
      <c r="C1692" s="36"/>
      <c r="D1692" s="33"/>
      <c r="E1692" s="36"/>
      <c r="F1692" s="31">
        <f t="shared" si="19"/>
        <v>0</v>
      </c>
    </row>
    <row r="1693" spans="1:6" x14ac:dyDescent="0.35">
      <c r="A1693" s="37"/>
      <c r="B1693" s="38"/>
      <c r="C1693" s="36"/>
      <c r="D1693" s="33"/>
      <c r="E1693" s="36"/>
      <c r="F1693" s="31">
        <f t="shared" si="19"/>
        <v>0</v>
      </c>
    </row>
    <row r="1694" spans="1:6" x14ac:dyDescent="0.35">
      <c r="A1694" s="37"/>
      <c r="B1694" s="38"/>
      <c r="C1694" s="36"/>
      <c r="D1694" s="33"/>
      <c r="E1694" s="36"/>
      <c r="F1694" s="31">
        <f t="shared" si="19"/>
        <v>0</v>
      </c>
    </row>
    <row r="1695" spans="1:6" x14ac:dyDescent="0.35">
      <c r="A1695" s="37"/>
      <c r="B1695" s="38"/>
      <c r="C1695" s="36"/>
      <c r="D1695" s="33"/>
      <c r="E1695" s="36"/>
      <c r="F1695" s="31">
        <f t="shared" si="19"/>
        <v>0</v>
      </c>
    </row>
    <row r="1696" spans="1:6" x14ac:dyDescent="0.35">
      <c r="A1696" s="37"/>
      <c r="B1696" s="38"/>
      <c r="C1696" s="36"/>
      <c r="D1696" s="33"/>
      <c r="E1696" s="36"/>
      <c r="F1696" s="31">
        <f t="shared" si="19"/>
        <v>0</v>
      </c>
    </row>
    <row r="1697" spans="1:6" x14ac:dyDescent="0.35">
      <c r="A1697" s="37"/>
      <c r="B1697" s="38"/>
      <c r="C1697" s="36"/>
      <c r="D1697" s="33"/>
      <c r="E1697" s="36"/>
      <c r="F1697" s="31">
        <f t="shared" si="19"/>
        <v>0</v>
      </c>
    </row>
    <row r="1698" spans="1:6" x14ac:dyDescent="0.35">
      <c r="A1698" s="37"/>
      <c r="B1698" s="38"/>
      <c r="C1698" s="36"/>
      <c r="D1698" s="33"/>
      <c r="E1698" s="36"/>
      <c r="F1698" s="31">
        <f t="shared" si="19"/>
        <v>0</v>
      </c>
    </row>
    <row r="1699" spans="1:6" x14ac:dyDescent="0.35">
      <c r="A1699" s="37"/>
      <c r="B1699" s="38"/>
      <c r="C1699" s="36"/>
      <c r="D1699" s="33"/>
      <c r="E1699" s="36"/>
      <c r="F1699" s="31">
        <f t="shared" si="19"/>
        <v>0</v>
      </c>
    </row>
    <row r="1700" spans="1:6" x14ac:dyDescent="0.35">
      <c r="A1700" s="37"/>
      <c r="B1700" s="38"/>
      <c r="C1700" s="36"/>
      <c r="D1700" s="33"/>
      <c r="E1700" s="36"/>
      <c r="F1700" s="31">
        <f t="shared" si="19"/>
        <v>0</v>
      </c>
    </row>
    <row r="1701" spans="1:6" x14ac:dyDescent="0.35">
      <c r="A1701" s="37"/>
      <c r="B1701" s="38"/>
      <c r="C1701" s="36"/>
      <c r="D1701" s="33"/>
      <c r="E1701" s="36"/>
      <c r="F1701" s="31">
        <f t="shared" si="19"/>
        <v>0</v>
      </c>
    </row>
    <row r="1702" spans="1:6" x14ac:dyDescent="0.35">
      <c r="A1702" s="37"/>
      <c r="B1702" s="38"/>
      <c r="C1702" s="36"/>
      <c r="D1702" s="33"/>
      <c r="E1702" s="36"/>
      <c r="F1702" s="31">
        <f t="shared" si="19"/>
        <v>0</v>
      </c>
    </row>
    <row r="1703" spans="1:6" x14ac:dyDescent="0.35">
      <c r="A1703" s="37"/>
      <c r="B1703" s="38"/>
      <c r="C1703" s="36"/>
      <c r="D1703" s="33"/>
      <c r="E1703" s="36"/>
      <c r="F1703" s="31">
        <f t="shared" si="19"/>
        <v>0</v>
      </c>
    </row>
    <row r="1704" spans="1:6" x14ac:dyDescent="0.35">
      <c r="A1704" s="37"/>
      <c r="B1704" s="38"/>
      <c r="C1704" s="36"/>
      <c r="D1704" s="33"/>
      <c r="E1704" s="36"/>
      <c r="F1704" s="31">
        <f t="shared" si="19"/>
        <v>0</v>
      </c>
    </row>
    <row r="1705" spans="1:6" x14ac:dyDescent="0.35">
      <c r="A1705" s="37"/>
      <c r="B1705" s="38"/>
      <c r="C1705" s="36"/>
      <c r="D1705" s="33"/>
      <c r="E1705" s="36"/>
      <c r="F1705" s="31">
        <f t="shared" si="19"/>
        <v>0</v>
      </c>
    </row>
    <row r="1706" spans="1:6" x14ac:dyDescent="0.35">
      <c r="A1706" s="37"/>
      <c r="B1706" s="38"/>
      <c r="C1706" s="36"/>
      <c r="D1706" s="33"/>
      <c r="E1706" s="36"/>
      <c r="F1706" s="31">
        <f t="shared" si="19"/>
        <v>0</v>
      </c>
    </row>
    <row r="1707" spans="1:6" x14ac:dyDescent="0.35">
      <c r="A1707" s="37"/>
      <c r="B1707" s="38"/>
      <c r="C1707" s="36"/>
      <c r="D1707" s="33"/>
      <c r="E1707" s="36"/>
      <c r="F1707" s="31">
        <f t="shared" si="19"/>
        <v>0</v>
      </c>
    </row>
    <row r="1708" spans="1:6" x14ac:dyDescent="0.35">
      <c r="A1708" s="37"/>
      <c r="B1708" s="38"/>
      <c r="C1708" s="36"/>
      <c r="D1708" s="33"/>
      <c r="E1708" s="36"/>
      <c r="F1708" s="31">
        <f t="shared" si="19"/>
        <v>0</v>
      </c>
    </row>
    <row r="1709" spans="1:6" x14ac:dyDescent="0.35">
      <c r="A1709" s="37"/>
      <c r="B1709" s="38"/>
      <c r="C1709" s="36"/>
      <c r="D1709" s="33"/>
      <c r="E1709" s="36"/>
      <c r="F1709" s="31">
        <f t="shared" si="19"/>
        <v>0</v>
      </c>
    </row>
    <row r="1710" spans="1:6" x14ac:dyDescent="0.35">
      <c r="A1710" s="37"/>
      <c r="B1710" s="38"/>
      <c r="C1710" s="36"/>
      <c r="D1710" s="33"/>
      <c r="E1710" s="36"/>
      <c r="F1710" s="31">
        <f t="shared" si="19"/>
        <v>0</v>
      </c>
    </row>
    <row r="1711" spans="1:6" x14ac:dyDescent="0.35">
      <c r="A1711" s="37"/>
      <c r="B1711" s="38"/>
      <c r="C1711" s="36"/>
      <c r="D1711" s="33"/>
      <c r="E1711" s="36"/>
      <c r="F1711" s="31">
        <f t="shared" si="19"/>
        <v>0</v>
      </c>
    </row>
    <row r="1712" spans="1:6" x14ac:dyDescent="0.35">
      <c r="A1712" s="37"/>
      <c r="B1712" s="38"/>
      <c r="C1712" s="36"/>
      <c r="D1712" s="33"/>
      <c r="E1712" s="36"/>
      <c r="F1712" s="31">
        <f t="shared" si="19"/>
        <v>0</v>
      </c>
    </row>
    <row r="1713" spans="1:6" x14ac:dyDescent="0.35">
      <c r="A1713" s="37"/>
      <c r="B1713" s="38"/>
      <c r="C1713" s="36"/>
      <c r="D1713" s="33"/>
      <c r="E1713" s="36"/>
      <c r="F1713" s="31">
        <f t="shared" si="19"/>
        <v>0</v>
      </c>
    </row>
    <row r="1714" spans="1:6" x14ac:dyDescent="0.35">
      <c r="A1714" s="37"/>
      <c r="B1714" s="38"/>
      <c r="C1714" s="36"/>
      <c r="D1714" s="33"/>
      <c r="E1714" s="36"/>
      <c r="F1714" s="31">
        <f t="shared" si="19"/>
        <v>0</v>
      </c>
    </row>
    <row r="1715" spans="1:6" x14ac:dyDescent="0.35">
      <c r="A1715" s="37"/>
      <c r="B1715" s="38"/>
      <c r="C1715" s="36"/>
      <c r="D1715" s="33"/>
      <c r="E1715" s="36"/>
      <c r="F1715" s="31">
        <f t="shared" si="19"/>
        <v>0</v>
      </c>
    </row>
    <row r="1716" spans="1:6" x14ac:dyDescent="0.35">
      <c r="A1716" s="37"/>
      <c r="B1716" s="38"/>
      <c r="C1716" s="36"/>
      <c r="D1716" s="33"/>
      <c r="E1716" s="36"/>
      <c r="F1716" s="31">
        <f t="shared" si="19"/>
        <v>0</v>
      </c>
    </row>
    <row r="1717" spans="1:6" x14ac:dyDescent="0.35">
      <c r="A1717" s="37"/>
      <c r="B1717" s="38"/>
      <c r="C1717" s="36"/>
      <c r="D1717" s="33"/>
      <c r="E1717" s="36"/>
      <c r="F1717" s="31">
        <f t="shared" si="19"/>
        <v>0</v>
      </c>
    </row>
    <row r="1718" spans="1:6" x14ac:dyDescent="0.35">
      <c r="A1718" s="37"/>
      <c r="B1718" s="38"/>
      <c r="C1718" s="36"/>
      <c r="D1718" s="33"/>
      <c r="E1718" s="36"/>
      <c r="F1718" s="31">
        <f t="shared" si="19"/>
        <v>0</v>
      </c>
    </row>
    <row r="1719" spans="1:6" x14ac:dyDescent="0.35">
      <c r="A1719" s="37"/>
      <c r="B1719" s="38"/>
      <c r="C1719" s="36"/>
      <c r="D1719" s="33"/>
      <c r="E1719" s="36"/>
      <c r="F1719" s="31">
        <f t="shared" si="19"/>
        <v>0</v>
      </c>
    </row>
    <row r="1720" spans="1:6" x14ac:dyDescent="0.35">
      <c r="A1720" s="37"/>
      <c r="B1720" s="38"/>
      <c r="C1720" s="36"/>
      <c r="D1720" s="33"/>
      <c r="E1720" s="36"/>
      <c r="F1720" s="31">
        <f t="shared" si="19"/>
        <v>0</v>
      </c>
    </row>
    <row r="1721" spans="1:6" x14ac:dyDescent="0.35">
      <c r="A1721" s="37"/>
      <c r="B1721" s="38"/>
      <c r="C1721" s="36"/>
      <c r="D1721" s="33"/>
      <c r="E1721" s="36"/>
      <c r="F1721" s="31">
        <f t="shared" si="19"/>
        <v>0</v>
      </c>
    </row>
    <row r="1722" spans="1:6" x14ac:dyDescent="0.35">
      <c r="A1722" s="37"/>
      <c r="B1722" s="38"/>
      <c r="C1722" s="36"/>
      <c r="D1722" s="33"/>
      <c r="E1722" s="36"/>
      <c r="F1722" s="31">
        <f t="shared" si="19"/>
        <v>0</v>
      </c>
    </row>
    <row r="1723" spans="1:6" x14ac:dyDescent="0.35">
      <c r="A1723" s="37"/>
      <c r="B1723" s="38"/>
      <c r="C1723" s="36"/>
      <c r="D1723" s="33"/>
      <c r="E1723" s="36"/>
      <c r="F1723" s="31">
        <f t="shared" si="19"/>
        <v>0</v>
      </c>
    </row>
    <row r="1724" spans="1:6" x14ac:dyDescent="0.35">
      <c r="A1724" s="37"/>
      <c r="B1724" s="38"/>
      <c r="C1724" s="36"/>
      <c r="D1724" s="33"/>
      <c r="E1724" s="36"/>
      <c r="F1724" s="31">
        <f t="shared" si="19"/>
        <v>0</v>
      </c>
    </row>
    <row r="1725" spans="1:6" x14ac:dyDescent="0.35">
      <c r="A1725" s="37"/>
      <c r="B1725" s="38"/>
      <c r="C1725" s="36"/>
      <c r="D1725" s="33"/>
      <c r="E1725" s="36"/>
      <c r="F1725" s="31">
        <f t="shared" si="19"/>
        <v>0</v>
      </c>
    </row>
    <row r="1726" spans="1:6" x14ac:dyDescent="0.35">
      <c r="A1726" s="37"/>
      <c r="B1726" s="38"/>
      <c r="C1726" s="36"/>
      <c r="D1726" s="33"/>
      <c r="E1726" s="36"/>
      <c r="F1726" s="31">
        <f t="shared" si="19"/>
        <v>0</v>
      </c>
    </row>
    <row r="1727" spans="1:6" x14ac:dyDescent="0.35">
      <c r="A1727" s="37"/>
      <c r="B1727" s="38"/>
      <c r="C1727" s="36"/>
      <c r="D1727" s="33"/>
      <c r="E1727" s="36"/>
      <c r="F1727" s="31">
        <f t="shared" si="19"/>
        <v>0</v>
      </c>
    </row>
    <row r="1728" spans="1:6" x14ac:dyDescent="0.35">
      <c r="A1728" s="37"/>
      <c r="B1728" s="38"/>
      <c r="C1728" s="36"/>
      <c r="D1728" s="33"/>
      <c r="E1728" s="36"/>
      <c r="F1728" s="31">
        <f t="shared" si="19"/>
        <v>0</v>
      </c>
    </row>
    <row r="1729" spans="1:6" x14ac:dyDescent="0.35">
      <c r="A1729" s="37"/>
      <c r="B1729" s="38"/>
      <c r="C1729" s="36"/>
      <c r="D1729" s="33"/>
      <c r="E1729" s="36"/>
      <c r="F1729" s="31">
        <f t="shared" si="19"/>
        <v>0</v>
      </c>
    </row>
    <row r="1730" spans="1:6" x14ac:dyDescent="0.35">
      <c r="A1730" s="37"/>
      <c r="B1730" s="38"/>
      <c r="C1730" s="36"/>
      <c r="D1730" s="33"/>
      <c r="E1730" s="36"/>
      <c r="F1730" s="31">
        <f t="shared" si="19"/>
        <v>0</v>
      </c>
    </row>
    <row r="1731" spans="1:6" x14ac:dyDescent="0.35">
      <c r="A1731" s="37"/>
      <c r="B1731" s="38"/>
      <c r="C1731" s="36"/>
      <c r="D1731" s="33"/>
      <c r="E1731" s="36"/>
      <c r="F1731" s="31">
        <f t="shared" ref="F1731:F1794" si="20">VALUE(A1731)</f>
        <v>0</v>
      </c>
    </row>
    <row r="1732" spans="1:6" x14ac:dyDescent="0.35">
      <c r="A1732" s="37"/>
      <c r="B1732" s="38"/>
      <c r="C1732" s="36"/>
      <c r="D1732" s="33"/>
      <c r="E1732" s="36"/>
      <c r="F1732" s="31">
        <f t="shared" si="20"/>
        <v>0</v>
      </c>
    </row>
    <row r="1733" spans="1:6" x14ac:dyDescent="0.35">
      <c r="A1733" s="37"/>
      <c r="B1733" s="38"/>
      <c r="C1733" s="36"/>
      <c r="D1733" s="33"/>
      <c r="E1733" s="36"/>
      <c r="F1733" s="31">
        <f t="shared" si="20"/>
        <v>0</v>
      </c>
    </row>
    <row r="1734" spans="1:6" x14ac:dyDescent="0.35">
      <c r="A1734" s="37"/>
      <c r="B1734" s="38"/>
      <c r="C1734" s="36"/>
      <c r="D1734" s="33"/>
      <c r="E1734" s="36"/>
      <c r="F1734" s="31">
        <f t="shared" si="20"/>
        <v>0</v>
      </c>
    </row>
    <row r="1735" spans="1:6" x14ac:dyDescent="0.35">
      <c r="A1735" s="37"/>
      <c r="B1735" s="38"/>
      <c r="C1735" s="36"/>
      <c r="D1735" s="33"/>
      <c r="E1735" s="36"/>
      <c r="F1735" s="31">
        <f t="shared" si="20"/>
        <v>0</v>
      </c>
    </row>
    <row r="1736" spans="1:6" x14ac:dyDescent="0.35">
      <c r="A1736" s="37"/>
      <c r="B1736" s="38"/>
      <c r="C1736" s="36"/>
      <c r="D1736" s="33"/>
      <c r="E1736" s="36"/>
      <c r="F1736" s="31">
        <f t="shared" si="20"/>
        <v>0</v>
      </c>
    </row>
    <row r="1737" spans="1:6" x14ac:dyDescent="0.35">
      <c r="A1737" s="37"/>
      <c r="B1737" s="38"/>
      <c r="C1737" s="36"/>
      <c r="D1737" s="33"/>
      <c r="E1737" s="36"/>
      <c r="F1737" s="31">
        <f t="shared" si="20"/>
        <v>0</v>
      </c>
    </row>
    <row r="1738" spans="1:6" x14ac:dyDescent="0.35">
      <c r="A1738" s="37"/>
      <c r="B1738" s="38"/>
      <c r="C1738" s="36"/>
      <c r="D1738" s="33"/>
      <c r="E1738" s="36"/>
      <c r="F1738" s="31">
        <f t="shared" si="20"/>
        <v>0</v>
      </c>
    </row>
    <row r="1739" spans="1:6" x14ac:dyDescent="0.35">
      <c r="A1739" s="37"/>
      <c r="B1739" s="38"/>
      <c r="C1739" s="36"/>
      <c r="D1739" s="33"/>
      <c r="E1739" s="36"/>
      <c r="F1739" s="31">
        <f t="shared" si="20"/>
        <v>0</v>
      </c>
    </row>
    <row r="1740" spans="1:6" x14ac:dyDescent="0.35">
      <c r="A1740" s="37"/>
      <c r="B1740" s="38"/>
      <c r="C1740" s="36"/>
      <c r="D1740" s="33"/>
      <c r="E1740" s="36"/>
      <c r="F1740" s="31">
        <f t="shared" si="20"/>
        <v>0</v>
      </c>
    </row>
    <row r="1741" spans="1:6" x14ac:dyDescent="0.35">
      <c r="A1741" s="37"/>
      <c r="B1741" s="38"/>
      <c r="C1741" s="36"/>
      <c r="D1741" s="33"/>
      <c r="E1741" s="36"/>
      <c r="F1741" s="31">
        <f t="shared" si="20"/>
        <v>0</v>
      </c>
    </row>
    <row r="1742" spans="1:6" x14ac:dyDescent="0.35">
      <c r="A1742" s="37"/>
      <c r="B1742" s="38"/>
      <c r="C1742" s="36"/>
      <c r="D1742" s="33"/>
      <c r="E1742" s="36"/>
      <c r="F1742" s="31">
        <f t="shared" si="20"/>
        <v>0</v>
      </c>
    </row>
    <row r="1743" spans="1:6" x14ac:dyDescent="0.35">
      <c r="A1743" s="37"/>
      <c r="B1743" s="38"/>
      <c r="C1743" s="36"/>
      <c r="D1743" s="33"/>
      <c r="E1743" s="36"/>
      <c r="F1743" s="31">
        <f t="shared" si="20"/>
        <v>0</v>
      </c>
    </row>
    <row r="1744" spans="1:6" x14ac:dyDescent="0.35">
      <c r="A1744" s="37"/>
      <c r="B1744" s="38"/>
      <c r="C1744" s="36"/>
      <c r="D1744" s="33"/>
      <c r="E1744" s="36"/>
      <c r="F1744" s="31">
        <f t="shared" si="20"/>
        <v>0</v>
      </c>
    </row>
    <row r="1745" spans="1:6" x14ac:dyDescent="0.35">
      <c r="A1745" s="37"/>
      <c r="B1745" s="38"/>
      <c r="C1745" s="36"/>
      <c r="D1745" s="33"/>
      <c r="E1745" s="36"/>
      <c r="F1745" s="31">
        <f t="shared" si="20"/>
        <v>0</v>
      </c>
    </row>
    <row r="1746" spans="1:6" x14ac:dyDescent="0.35">
      <c r="A1746" s="37"/>
      <c r="B1746" s="38"/>
      <c r="C1746" s="36"/>
      <c r="D1746" s="33"/>
      <c r="E1746" s="36"/>
      <c r="F1746" s="31">
        <f t="shared" si="20"/>
        <v>0</v>
      </c>
    </row>
    <row r="1747" spans="1:6" x14ac:dyDescent="0.35">
      <c r="A1747" s="37"/>
      <c r="B1747" s="38"/>
      <c r="C1747" s="36"/>
      <c r="D1747" s="33"/>
      <c r="E1747" s="36"/>
      <c r="F1747" s="31">
        <f t="shared" si="20"/>
        <v>0</v>
      </c>
    </row>
    <row r="1748" spans="1:6" x14ac:dyDescent="0.35">
      <c r="A1748" s="37"/>
      <c r="B1748" s="38"/>
      <c r="C1748" s="36"/>
      <c r="D1748" s="33"/>
      <c r="E1748" s="36"/>
      <c r="F1748" s="31">
        <f t="shared" si="20"/>
        <v>0</v>
      </c>
    </row>
    <row r="1749" spans="1:6" x14ac:dyDescent="0.35">
      <c r="A1749" s="37"/>
      <c r="B1749" s="38"/>
      <c r="C1749" s="36"/>
      <c r="D1749" s="33"/>
      <c r="E1749" s="36"/>
      <c r="F1749" s="31">
        <f t="shared" si="20"/>
        <v>0</v>
      </c>
    </row>
    <row r="1750" spans="1:6" x14ac:dyDescent="0.35">
      <c r="A1750" s="37"/>
      <c r="B1750" s="38"/>
      <c r="C1750" s="36"/>
      <c r="D1750" s="33"/>
      <c r="E1750" s="36"/>
      <c r="F1750" s="31">
        <f t="shared" si="20"/>
        <v>0</v>
      </c>
    </row>
    <row r="1751" spans="1:6" x14ac:dyDescent="0.35">
      <c r="A1751" s="37"/>
      <c r="B1751" s="38"/>
      <c r="C1751" s="36"/>
      <c r="D1751" s="33"/>
      <c r="E1751" s="36"/>
      <c r="F1751" s="31">
        <f t="shared" si="20"/>
        <v>0</v>
      </c>
    </row>
    <row r="1752" spans="1:6" x14ac:dyDescent="0.35">
      <c r="A1752" s="37"/>
      <c r="B1752" s="38"/>
      <c r="C1752" s="36"/>
      <c r="D1752" s="33"/>
      <c r="E1752" s="36"/>
      <c r="F1752" s="31">
        <f t="shared" si="20"/>
        <v>0</v>
      </c>
    </row>
    <row r="1753" spans="1:6" x14ac:dyDescent="0.35">
      <c r="A1753" s="37"/>
      <c r="B1753" s="38"/>
      <c r="C1753" s="36"/>
      <c r="D1753" s="33"/>
      <c r="E1753" s="36"/>
      <c r="F1753" s="31">
        <f t="shared" si="20"/>
        <v>0</v>
      </c>
    </row>
    <row r="1754" spans="1:6" x14ac:dyDescent="0.35">
      <c r="A1754" s="37"/>
      <c r="B1754" s="38"/>
      <c r="C1754" s="36"/>
      <c r="D1754" s="33"/>
      <c r="E1754" s="36"/>
      <c r="F1754" s="31">
        <f t="shared" si="20"/>
        <v>0</v>
      </c>
    </row>
    <row r="1755" spans="1:6" x14ac:dyDescent="0.35">
      <c r="A1755" s="37"/>
      <c r="B1755" s="38"/>
      <c r="C1755" s="36"/>
      <c r="D1755" s="33"/>
      <c r="E1755" s="36"/>
      <c r="F1755" s="31">
        <f t="shared" si="20"/>
        <v>0</v>
      </c>
    </row>
    <row r="1756" spans="1:6" x14ac:dyDescent="0.35">
      <c r="A1756" s="37"/>
      <c r="B1756" s="38"/>
      <c r="C1756" s="36"/>
      <c r="D1756" s="33"/>
      <c r="E1756" s="36"/>
      <c r="F1756" s="31">
        <f t="shared" si="20"/>
        <v>0</v>
      </c>
    </row>
    <row r="1757" spans="1:6" x14ac:dyDescent="0.35">
      <c r="A1757" s="37"/>
      <c r="B1757" s="38"/>
      <c r="C1757" s="36"/>
      <c r="D1757" s="33"/>
      <c r="E1757" s="36"/>
      <c r="F1757" s="31">
        <f t="shared" si="20"/>
        <v>0</v>
      </c>
    </row>
    <row r="1758" spans="1:6" x14ac:dyDescent="0.35">
      <c r="A1758" s="37"/>
      <c r="B1758" s="38"/>
      <c r="C1758" s="36"/>
      <c r="D1758" s="33"/>
      <c r="E1758" s="36"/>
      <c r="F1758" s="31">
        <f t="shared" si="20"/>
        <v>0</v>
      </c>
    </row>
    <row r="1759" spans="1:6" x14ac:dyDescent="0.35">
      <c r="A1759" s="37"/>
      <c r="B1759" s="38"/>
      <c r="C1759" s="36"/>
      <c r="D1759" s="33"/>
      <c r="E1759" s="36"/>
      <c r="F1759" s="31">
        <f t="shared" si="20"/>
        <v>0</v>
      </c>
    </row>
    <row r="1760" spans="1:6" x14ac:dyDescent="0.35">
      <c r="A1760" s="37"/>
      <c r="B1760" s="38"/>
      <c r="C1760" s="36"/>
      <c r="D1760" s="33"/>
      <c r="E1760" s="36"/>
      <c r="F1760" s="31">
        <f t="shared" si="20"/>
        <v>0</v>
      </c>
    </row>
    <row r="1761" spans="1:6" x14ac:dyDescent="0.35">
      <c r="A1761" s="37"/>
      <c r="B1761" s="38"/>
      <c r="C1761" s="36"/>
      <c r="D1761" s="33"/>
      <c r="E1761" s="36"/>
      <c r="F1761" s="31">
        <f t="shared" si="20"/>
        <v>0</v>
      </c>
    </row>
    <row r="1762" spans="1:6" x14ac:dyDescent="0.35">
      <c r="A1762" s="37"/>
      <c r="B1762" s="38"/>
      <c r="C1762" s="36"/>
      <c r="D1762" s="33"/>
      <c r="E1762" s="36"/>
      <c r="F1762" s="31">
        <f t="shared" si="20"/>
        <v>0</v>
      </c>
    </row>
    <row r="1763" spans="1:6" x14ac:dyDescent="0.35">
      <c r="A1763" s="37"/>
      <c r="B1763" s="38"/>
      <c r="C1763" s="36"/>
      <c r="D1763" s="33"/>
      <c r="E1763" s="36"/>
      <c r="F1763" s="31">
        <f t="shared" si="20"/>
        <v>0</v>
      </c>
    </row>
    <row r="1764" spans="1:6" x14ac:dyDescent="0.35">
      <c r="A1764" s="37"/>
      <c r="B1764" s="38"/>
      <c r="C1764" s="36"/>
      <c r="D1764" s="33"/>
      <c r="E1764" s="36"/>
      <c r="F1764" s="31">
        <f t="shared" si="20"/>
        <v>0</v>
      </c>
    </row>
    <row r="1765" spans="1:6" x14ac:dyDescent="0.35">
      <c r="A1765" s="37"/>
      <c r="B1765" s="38"/>
      <c r="C1765" s="36"/>
      <c r="D1765" s="33"/>
      <c r="E1765" s="36"/>
      <c r="F1765" s="31">
        <f t="shared" si="20"/>
        <v>0</v>
      </c>
    </row>
    <row r="1766" spans="1:6" x14ac:dyDescent="0.35">
      <c r="A1766" s="37"/>
      <c r="B1766" s="38"/>
      <c r="C1766" s="36"/>
      <c r="D1766" s="33"/>
      <c r="E1766" s="36"/>
      <c r="F1766" s="31">
        <f t="shared" si="20"/>
        <v>0</v>
      </c>
    </row>
    <row r="1767" spans="1:6" x14ac:dyDescent="0.35">
      <c r="A1767" s="37"/>
      <c r="B1767" s="38"/>
      <c r="C1767" s="36"/>
      <c r="D1767" s="33"/>
      <c r="E1767" s="36"/>
      <c r="F1767" s="31">
        <f t="shared" si="20"/>
        <v>0</v>
      </c>
    </row>
    <row r="1768" spans="1:6" x14ac:dyDescent="0.35">
      <c r="A1768" s="37"/>
      <c r="B1768" s="38"/>
      <c r="C1768" s="36"/>
      <c r="D1768" s="33"/>
      <c r="E1768" s="36"/>
      <c r="F1768" s="31">
        <f t="shared" si="20"/>
        <v>0</v>
      </c>
    </row>
    <row r="1769" spans="1:6" x14ac:dyDescent="0.35">
      <c r="A1769" s="37"/>
      <c r="B1769" s="38"/>
      <c r="C1769" s="36"/>
      <c r="D1769" s="33"/>
      <c r="E1769" s="36"/>
      <c r="F1769" s="31">
        <f t="shared" si="20"/>
        <v>0</v>
      </c>
    </row>
    <row r="1770" spans="1:6" x14ac:dyDescent="0.35">
      <c r="A1770" s="37"/>
      <c r="B1770" s="38"/>
      <c r="C1770" s="36"/>
      <c r="D1770" s="33"/>
      <c r="E1770" s="36"/>
      <c r="F1770" s="31">
        <f t="shared" si="20"/>
        <v>0</v>
      </c>
    </row>
    <row r="1771" spans="1:6" x14ac:dyDescent="0.35">
      <c r="A1771" s="37"/>
      <c r="B1771" s="38"/>
      <c r="C1771" s="36"/>
      <c r="D1771" s="33"/>
      <c r="E1771" s="36"/>
      <c r="F1771" s="31">
        <f t="shared" si="20"/>
        <v>0</v>
      </c>
    </row>
    <row r="1772" spans="1:6" x14ac:dyDescent="0.35">
      <c r="A1772" s="37"/>
      <c r="B1772" s="38"/>
      <c r="C1772" s="36"/>
      <c r="D1772" s="33"/>
      <c r="E1772" s="36"/>
      <c r="F1772" s="31">
        <f t="shared" si="20"/>
        <v>0</v>
      </c>
    </row>
    <row r="1773" spans="1:6" x14ac:dyDescent="0.35">
      <c r="A1773" s="37"/>
      <c r="B1773" s="38"/>
      <c r="C1773" s="36"/>
      <c r="D1773" s="33"/>
      <c r="E1773" s="36"/>
      <c r="F1773" s="31">
        <f t="shared" si="20"/>
        <v>0</v>
      </c>
    </row>
    <row r="1774" spans="1:6" x14ac:dyDescent="0.35">
      <c r="A1774" s="37"/>
      <c r="B1774" s="38"/>
      <c r="C1774" s="36"/>
      <c r="D1774" s="33"/>
      <c r="E1774" s="36"/>
      <c r="F1774" s="31">
        <f t="shared" si="20"/>
        <v>0</v>
      </c>
    </row>
    <row r="1775" spans="1:6" x14ac:dyDescent="0.35">
      <c r="A1775" s="37"/>
      <c r="B1775" s="38"/>
      <c r="C1775" s="36"/>
      <c r="D1775" s="33"/>
      <c r="E1775" s="36"/>
      <c r="F1775" s="31">
        <f t="shared" si="20"/>
        <v>0</v>
      </c>
    </row>
    <row r="1776" spans="1:6" x14ac:dyDescent="0.35">
      <c r="A1776" s="37"/>
      <c r="B1776" s="38"/>
      <c r="C1776" s="36"/>
      <c r="D1776" s="33"/>
      <c r="E1776" s="36"/>
      <c r="F1776" s="31">
        <f t="shared" si="20"/>
        <v>0</v>
      </c>
    </row>
    <row r="1777" spans="1:6" x14ac:dyDescent="0.35">
      <c r="A1777" s="37"/>
      <c r="B1777" s="38"/>
      <c r="C1777" s="36"/>
      <c r="D1777" s="33"/>
      <c r="E1777" s="36"/>
      <c r="F1777" s="31">
        <f t="shared" si="20"/>
        <v>0</v>
      </c>
    </row>
    <row r="1778" spans="1:6" x14ac:dyDescent="0.35">
      <c r="A1778" s="37"/>
      <c r="B1778" s="38"/>
      <c r="C1778" s="36"/>
      <c r="D1778" s="33"/>
      <c r="E1778" s="36"/>
      <c r="F1778" s="31">
        <f t="shared" si="20"/>
        <v>0</v>
      </c>
    </row>
    <row r="1779" spans="1:6" x14ac:dyDescent="0.35">
      <c r="A1779" s="37"/>
      <c r="B1779" s="38"/>
      <c r="C1779" s="36"/>
      <c r="D1779" s="33"/>
      <c r="E1779" s="36"/>
      <c r="F1779" s="31">
        <f t="shared" si="20"/>
        <v>0</v>
      </c>
    </row>
    <row r="1780" spans="1:6" x14ac:dyDescent="0.35">
      <c r="A1780" s="37"/>
      <c r="B1780" s="38"/>
      <c r="C1780" s="36"/>
      <c r="D1780" s="33"/>
      <c r="E1780" s="36"/>
      <c r="F1780" s="31">
        <f t="shared" si="20"/>
        <v>0</v>
      </c>
    </row>
    <row r="1781" spans="1:6" x14ac:dyDescent="0.35">
      <c r="A1781" s="37"/>
      <c r="B1781" s="38"/>
      <c r="C1781" s="36"/>
      <c r="D1781" s="33"/>
      <c r="E1781" s="36"/>
      <c r="F1781" s="31">
        <f t="shared" si="20"/>
        <v>0</v>
      </c>
    </row>
    <row r="1782" spans="1:6" x14ac:dyDescent="0.35">
      <c r="A1782" s="37"/>
      <c r="B1782" s="38"/>
      <c r="C1782" s="36"/>
      <c r="D1782" s="33"/>
      <c r="E1782" s="36"/>
      <c r="F1782" s="31">
        <f t="shared" si="20"/>
        <v>0</v>
      </c>
    </row>
    <row r="1783" spans="1:6" x14ac:dyDescent="0.35">
      <c r="A1783" s="37"/>
      <c r="B1783" s="38"/>
      <c r="C1783" s="36"/>
      <c r="D1783" s="33"/>
      <c r="E1783" s="36"/>
      <c r="F1783" s="31">
        <f t="shared" si="20"/>
        <v>0</v>
      </c>
    </row>
    <row r="1784" spans="1:6" x14ac:dyDescent="0.35">
      <c r="A1784" s="37"/>
      <c r="B1784" s="38"/>
      <c r="C1784" s="36"/>
      <c r="D1784" s="33"/>
      <c r="E1784" s="36"/>
      <c r="F1784" s="31">
        <f t="shared" si="20"/>
        <v>0</v>
      </c>
    </row>
    <row r="1785" spans="1:6" x14ac:dyDescent="0.35">
      <c r="A1785" s="37"/>
      <c r="B1785" s="38"/>
      <c r="C1785" s="36"/>
      <c r="D1785" s="33"/>
      <c r="E1785" s="36"/>
      <c r="F1785" s="31">
        <f t="shared" si="20"/>
        <v>0</v>
      </c>
    </row>
    <row r="1786" spans="1:6" x14ac:dyDescent="0.35">
      <c r="A1786" s="37"/>
      <c r="B1786" s="38"/>
      <c r="C1786" s="36"/>
      <c r="D1786" s="33"/>
      <c r="E1786" s="36"/>
      <c r="F1786" s="31">
        <f t="shared" si="20"/>
        <v>0</v>
      </c>
    </row>
    <row r="1787" spans="1:6" x14ac:dyDescent="0.35">
      <c r="A1787" s="37"/>
      <c r="B1787" s="38"/>
      <c r="C1787" s="36"/>
      <c r="D1787" s="33"/>
      <c r="E1787" s="36"/>
      <c r="F1787" s="31">
        <f t="shared" si="20"/>
        <v>0</v>
      </c>
    </row>
    <row r="1788" spans="1:6" x14ac:dyDescent="0.35">
      <c r="A1788" s="37"/>
      <c r="B1788" s="38"/>
      <c r="C1788" s="36"/>
      <c r="D1788" s="33"/>
      <c r="E1788" s="36"/>
      <c r="F1788" s="31">
        <f t="shared" si="20"/>
        <v>0</v>
      </c>
    </row>
    <row r="1789" spans="1:6" x14ac:dyDescent="0.35">
      <c r="A1789" s="37"/>
      <c r="B1789" s="38"/>
      <c r="C1789" s="36"/>
      <c r="D1789" s="33"/>
      <c r="E1789" s="36"/>
      <c r="F1789" s="31">
        <f t="shared" si="20"/>
        <v>0</v>
      </c>
    </row>
    <row r="1790" spans="1:6" x14ac:dyDescent="0.35">
      <c r="A1790" s="37"/>
      <c r="B1790" s="38"/>
      <c r="C1790" s="36"/>
      <c r="D1790" s="33"/>
      <c r="E1790" s="36"/>
      <c r="F1790" s="31">
        <f t="shared" si="20"/>
        <v>0</v>
      </c>
    </row>
    <row r="1791" spans="1:6" x14ac:dyDescent="0.35">
      <c r="A1791" s="37"/>
      <c r="B1791" s="38"/>
      <c r="C1791" s="36"/>
      <c r="D1791" s="33"/>
      <c r="E1791" s="36"/>
      <c r="F1791" s="31">
        <f t="shared" si="20"/>
        <v>0</v>
      </c>
    </row>
    <row r="1792" spans="1:6" x14ac:dyDescent="0.35">
      <c r="A1792" s="37"/>
      <c r="B1792" s="38"/>
      <c r="C1792" s="36"/>
      <c r="D1792" s="33"/>
      <c r="E1792" s="36"/>
      <c r="F1792" s="31">
        <f t="shared" si="20"/>
        <v>0</v>
      </c>
    </row>
    <row r="1793" spans="1:6" x14ac:dyDescent="0.35">
      <c r="A1793" s="37"/>
      <c r="B1793" s="38"/>
      <c r="C1793" s="36"/>
      <c r="D1793" s="33"/>
      <c r="E1793" s="36"/>
      <c r="F1793" s="31">
        <f t="shared" si="20"/>
        <v>0</v>
      </c>
    </row>
    <row r="1794" spans="1:6" x14ac:dyDescent="0.35">
      <c r="A1794" s="37"/>
      <c r="B1794" s="38"/>
      <c r="C1794" s="36"/>
      <c r="D1794" s="33"/>
      <c r="E1794" s="36"/>
      <c r="F1794" s="31">
        <f t="shared" si="20"/>
        <v>0</v>
      </c>
    </row>
    <row r="1795" spans="1:6" x14ac:dyDescent="0.35">
      <c r="A1795" s="37"/>
      <c r="B1795" s="38"/>
      <c r="C1795" s="36"/>
      <c r="D1795" s="33"/>
      <c r="E1795" s="36"/>
      <c r="F1795" s="31">
        <f t="shared" ref="F1795:F1858" si="21">VALUE(A1795)</f>
        <v>0</v>
      </c>
    </row>
    <row r="1796" spans="1:6" x14ac:dyDescent="0.35">
      <c r="A1796" s="37"/>
      <c r="B1796" s="38"/>
      <c r="C1796" s="36"/>
      <c r="D1796" s="33"/>
      <c r="E1796" s="36"/>
      <c r="F1796" s="31">
        <f t="shared" si="21"/>
        <v>0</v>
      </c>
    </row>
    <row r="1797" spans="1:6" x14ac:dyDescent="0.35">
      <c r="A1797" s="37"/>
      <c r="B1797" s="38"/>
      <c r="C1797" s="36"/>
      <c r="D1797" s="33"/>
      <c r="E1797" s="36"/>
      <c r="F1797" s="31">
        <f t="shared" si="21"/>
        <v>0</v>
      </c>
    </row>
    <row r="1798" spans="1:6" x14ac:dyDescent="0.35">
      <c r="A1798" s="37"/>
      <c r="B1798" s="38"/>
      <c r="C1798" s="36"/>
      <c r="D1798" s="33"/>
      <c r="E1798" s="36"/>
      <c r="F1798" s="31">
        <f t="shared" si="21"/>
        <v>0</v>
      </c>
    </row>
    <row r="1799" spans="1:6" x14ac:dyDescent="0.35">
      <c r="A1799" s="37"/>
      <c r="B1799" s="38"/>
      <c r="C1799" s="36"/>
      <c r="D1799" s="33"/>
      <c r="E1799" s="36"/>
      <c r="F1799" s="31">
        <f t="shared" si="21"/>
        <v>0</v>
      </c>
    </row>
    <row r="1800" spans="1:6" x14ac:dyDescent="0.35">
      <c r="A1800" s="37"/>
      <c r="B1800" s="38"/>
      <c r="C1800" s="36"/>
      <c r="D1800" s="33"/>
      <c r="E1800" s="36"/>
      <c r="F1800" s="31">
        <f t="shared" si="21"/>
        <v>0</v>
      </c>
    </row>
    <row r="1801" spans="1:6" x14ac:dyDescent="0.35">
      <c r="A1801" s="37"/>
      <c r="B1801" s="38"/>
      <c r="C1801" s="36"/>
      <c r="D1801" s="33"/>
      <c r="E1801" s="36"/>
      <c r="F1801" s="31">
        <f t="shared" si="21"/>
        <v>0</v>
      </c>
    </row>
    <row r="1802" spans="1:6" x14ac:dyDescent="0.35">
      <c r="A1802" s="37"/>
      <c r="B1802" s="38"/>
      <c r="C1802" s="36"/>
      <c r="D1802" s="33"/>
      <c r="E1802" s="36"/>
      <c r="F1802" s="31">
        <f t="shared" si="21"/>
        <v>0</v>
      </c>
    </row>
    <row r="1803" spans="1:6" x14ac:dyDescent="0.35">
      <c r="A1803" s="37"/>
      <c r="B1803" s="38"/>
      <c r="C1803" s="36"/>
      <c r="D1803" s="33"/>
      <c r="E1803" s="36"/>
      <c r="F1803" s="31">
        <f t="shared" si="21"/>
        <v>0</v>
      </c>
    </row>
    <row r="1804" spans="1:6" x14ac:dyDescent="0.35">
      <c r="A1804" s="37"/>
      <c r="B1804" s="38"/>
      <c r="C1804" s="36"/>
      <c r="D1804" s="33"/>
      <c r="E1804" s="36"/>
      <c r="F1804" s="31">
        <f t="shared" si="21"/>
        <v>0</v>
      </c>
    </row>
    <row r="1805" spans="1:6" x14ac:dyDescent="0.35">
      <c r="A1805" s="37"/>
      <c r="B1805" s="38"/>
      <c r="C1805" s="36"/>
      <c r="D1805" s="33"/>
      <c r="E1805" s="36"/>
      <c r="F1805" s="31">
        <f t="shared" si="21"/>
        <v>0</v>
      </c>
    </row>
    <row r="1806" spans="1:6" x14ac:dyDescent="0.35">
      <c r="A1806" s="37"/>
      <c r="B1806" s="38"/>
      <c r="C1806" s="36"/>
      <c r="D1806" s="33"/>
      <c r="E1806" s="36"/>
      <c r="F1806" s="31">
        <f t="shared" si="21"/>
        <v>0</v>
      </c>
    </row>
    <row r="1807" spans="1:6" x14ac:dyDescent="0.35">
      <c r="A1807" s="37"/>
      <c r="B1807" s="38"/>
      <c r="C1807" s="36"/>
      <c r="D1807" s="33"/>
      <c r="E1807" s="36"/>
      <c r="F1807" s="31">
        <f t="shared" si="21"/>
        <v>0</v>
      </c>
    </row>
    <row r="1808" spans="1:6" x14ac:dyDescent="0.35">
      <c r="A1808" s="37"/>
      <c r="B1808" s="38"/>
      <c r="C1808" s="36"/>
      <c r="D1808" s="33"/>
      <c r="E1808" s="36"/>
      <c r="F1808" s="31">
        <f t="shared" si="21"/>
        <v>0</v>
      </c>
    </row>
    <row r="1809" spans="1:6" x14ac:dyDescent="0.35">
      <c r="A1809" s="37"/>
      <c r="B1809" s="38"/>
      <c r="C1809" s="36"/>
      <c r="D1809" s="33"/>
      <c r="E1809" s="36"/>
      <c r="F1809" s="31">
        <f t="shared" si="21"/>
        <v>0</v>
      </c>
    </row>
    <row r="1810" spans="1:6" x14ac:dyDescent="0.35">
      <c r="A1810" s="37"/>
      <c r="B1810" s="38"/>
      <c r="C1810" s="36"/>
      <c r="D1810" s="33"/>
      <c r="E1810" s="36"/>
      <c r="F1810" s="31">
        <f t="shared" si="21"/>
        <v>0</v>
      </c>
    </row>
    <row r="1811" spans="1:6" x14ac:dyDescent="0.35">
      <c r="A1811" s="37"/>
      <c r="B1811" s="38"/>
      <c r="C1811" s="36"/>
      <c r="D1811" s="33"/>
      <c r="E1811" s="36"/>
      <c r="F1811" s="31">
        <f t="shared" si="21"/>
        <v>0</v>
      </c>
    </row>
    <row r="1812" spans="1:6" x14ac:dyDescent="0.35">
      <c r="A1812" s="37"/>
      <c r="B1812" s="38"/>
      <c r="C1812" s="36"/>
      <c r="D1812" s="33"/>
      <c r="E1812" s="36"/>
      <c r="F1812" s="31">
        <f t="shared" si="21"/>
        <v>0</v>
      </c>
    </row>
    <row r="1813" spans="1:6" x14ac:dyDescent="0.35">
      <c r="A1813" s="37"/>
      <c r="B1813" s="38"/>
      <c r="C1813" s="36"/>
      <c r="D1813" s="33"/>
      <c r="E1813" s="36"/>
      <c r="F1813" s="31">
        <f t="shared" si="21"/>
        <v>0</v>
      </c>
    </row>
    <row r="1814" spans="1:6" x14ac:dyDescent="0.35">
      <c r="A1814" s="37"/>
      <c r="B1814" s="38"/>
      <c r="C1814" s="36"/>
      <c r="D1814" s="33"/>
      <c r="E1814" s="36"/>
      <c r="F1814" s="31">
        <f t="shared" si="21"/>
        <v>0</v>
      </c>
    </row>
    <row r="1815" spans="1:6" x14ac:dyDescent="0.35">
      <c r="A1815" s="37"/>
      <c r="B1815" s="38"/>
      <c r="C1815" s="36"/>
      <c r="D1815" s="33"/>
      <c r="E1815" s="36"/>
      <c r="F1815" s="31">
        <f t="shared" si="21"/>
        <v>0</v>
      </c>
    </row>
    <row r="1816" spans="1:6" x14ac:dyDescent="0.35">
      <c r="A1816" s="37"/>
      <c r="B1816" s="38"/>
      <c r="C1816" s="36"/>
      <c r="D1816" s="33"/>
      <c r="E1816" s="36"/>
      <c r="F1816" s="31">
        <f t="shared" si="21"/>
        <v>0</v>
      </c>
    </row>
    <row r="1817" spans="1:6" x14ac:dyDescent="0.35">
      <c r="A1817" s="37"/>
      <c r="B1817" s="38"/>
      <c r="C1817" s="36"/>
      <c r="D1817" s="33"/>
      <c r="E1817" s="36"/>
      <c r="F1817" s="31">
        <f t="shared" si="21"/>
        <v>0</v>
      </c>
    </row>
    <row r="1818" spans="1:6" x14ac:dyDescent="0.35">
      <c r="A1818" s="37"/>
      <c r="B1818" s="38"/>
      <c r="C1818" s="36"/>
      <c r="D1818" s="33"/>
      <c r="E1818" s="36"/>
      <c r="F1818" s="31">
        <f t="shared" si="21"/>
        <v>0</v>
      </c>
    </row>
    <row r="1819" spans="1:6" x14ac:dyDescent="0.35">
      <c r="A1819" s="37"/>
      <c r="B1819" s="38"/>
      <c r="C1819" s="36"/>
      <c r="D1819" s="33"/>
      <c r="E1819" s="36"/>
      <c r="F1819" s="31">
        <f t="shared" si="21"/>
        <v>0</v>
      </c>
    </row>
    <row r="1820" spans="1:6" x14ac:dyDescent="0.35">
      <c r="A1820" s="37"/>
      <c r="B1820" s="38"/>
      <c r="C1820" s="36"/>
      <c r="D1820" s="33"/>
      <c r="E1820" s="36"/>
      <c r="F1820" s="31">
        <f t="shared" si="21"/>
        <v>0</v>
      </c>
    </row>
    <row r="1821" spans="1:6" x14ac:dyDescent="0.35">
      <c r="A1821" s="37"/>
      <c r="B1821" s="38"/>
      <c r="C1821" s="36"/>
      <c r="D1821" s="33"/>
      <c r="E1821" s="36"/>
      <c r="F1821" s="31">
        <f t="shared" si="21"/>
        <v>0</v>
      </c>
    </row>
    <row r="1822" spans="1:6" x14ac:dyDescent="0.35">
      <c r="A1822" s="37"/>
      <c r="B1822" s="38"/>
      <c r="C1822" s="36"/>
      <c r="D1822" s="33"/>
      <c r="E1822" s="36"/>
      <c r="F1822" s="31">
        <f t="shared" si="21"/>
        <v>0</v>
      </c>
    </row>
    <row r="1823" spans="1:6" x14ac:dyDescent="0.35">
      <c r="A1823" s="37"/>
      <c r="B1823" s="38"/>
      <c r="C1823" s="36"/>
      <c r="D1823" s="33"/>
      <c r="E1823" s="36"/>
      <c r="F1823" s="31">
        <f t="shared" si="21"/>
        <v>0</v>
      </c>
    </row>
    <row r="1824" spans="1:6" x14ac:dyDescent="0.35">
      <c r="A1824" s="37"/>
      <c r="B1824" s="38"/>
      <c r="C1824" s="36"/>
      <c r="D1824" s="33"/>
      <c r="E1824" s="36"/>
      <c r="F1824" s="31">
        <f t="shared" si="21"/>
        <v>0</v>
      </c>
    </row>
    <row r="1825" spans="1:6" x14ac:dyDescent="0.35">
      <c r="A1825" s="37"/>
      <c r="B1825" s="38"/>
      <c r="C1825" s="36"/>
      <c r="D1825" s="33"/>
      <c r="E1825" s="36"/>
      <c r="F1825" s="31">
        <f t="shared" si="21"/>
        <v>0</v>
      </c>
    </row>
    <row r="1826" spans="1:6" x14ac:dyDescent="0.35">
      <c r="A1826" s="37"/>
      <c r="B1826" s="38"/>
      <c r="C1826" s="36"/>
      <c r="D1826" s="33"/>
      <c r="E1826" s="36"/>
      <c r="F1826" s="31">
        <f t="shared" si="21"/>
        <v>0</v>
      </c>
    </row>
    <row r="1827" spans="1:6" x14ac:dyDescent="0.35">
      <c r="A1827" s="37"/>
      <c r="B1827" s="38"/>
      <c r="C1827" s="36"/>
      <c r="D1827" s="33"/>
      <c r="E1827" s="36"/>
      <c r="F1827" s="31">
        <f t="shared" si="21"/>
        <v>0</v>
      </c>
    </row>
    <row r="1828" spans="1:6" x14ac:dyDescent="0.35">
      <c r="A1828" s="37"/>
      <c r="B1828" s="38"/>
      <c r="C1828" s="36"/>
      <c r="D1828" s="33"/>
      <c r="E1828" s="36"/>
      <c r="F1828" s="31">
        <f t="shared" si="21"/>
        <v>0</v>
      </c>
    </row>
    <row r="1829" spans="1:6" x14ac:dyDescent="0.35">
      <c r="A1829" s="37"/>
      <c r="B1829" s="38"/>
      <c r="C1829" s="36"/>
      <c r="D1829" s="33"/>
      <c r="E1829" s="36"/>
      <c r="F1829" s="31">
        <f t="shared" si="21"/>
        <v>0</v>
      </c>
    </row>
    <row r="1830" spans="1:6" x14ac:dyDescent="0.35">
      <c r="A1830" s="37"/>
      <c r="B1830" s="38"/>
      <c r="C1830" s="36"/>
      <c r="D1830" s="33"/>
      <c r="E1830" s="36"/>
      <c r="F1830" s="31">
        <f t="shared" si="21"/>
        <v>0</v>
      </c>
    </row>
    <row r="1831" spans="1:6" x14ac:dyDescent="0.35">
      <c r="A1831" s="37"/>
      <c r="B1831" s="38"/>
      <c r="C1831" s="36"/>
      <c r="D1831" s="33"/>
      <c r="E1831" s="36"/>
      <c r="F1831" s="31">
        <f t="shared" si="21"/>
        <v>0</v>
      </c>
    </row>
    <row r="1832" spans="1:6" x14ac:dyDescent="0.35">
      <c r="A1832" s="37"/>
      <c r="B1832" s="38"/>
      <c r="C1832" s="36"/>
      <c r="D1832" s="33"/>
      <c r="E1832" s="36"/>
      <c r="F1832" s="31">
        <f t="shared" si="21"/>
        <v>0</v>
      </c>
    </row>
    <row r="1833" spans="1:6" x14ac:dyDescent="0.35">
      <c r="A1833" s="37"/>
      <c r="B1833" s="38"/>
      <c r="C1833" s="36"/>
      <c r="D1833" s="33"/>
      <c r="E1833" s="36"/>
      <c r="F1833" s="31">
        <f t="shared" si="21"/>
        <v>0</v>
      </c>
    </row>
    <row r="1834" spans="1:6" x14ac:dyDescent="0.35">
      <c r="A1834" s="37"/>
      <c r="B1834" s="38"/>
      <c r="C1834" s="36"/>
      <c r="D1834" s="33"/>
      <c r="E1834" s="36"/>
      <c r="F1834" s="31">
        <f t="shared" si="21"/>
        <v>0</v>
      </c>
    </row>
    <row r="1835" spans="1:6" x14ac:dyDescent="0.35">
      <c r="A1835" s="37"/>
      <c r="B1835" s="38"/>
      <c r="C1835" s="36"/>
      <c r="D1835" s="33"/>
      <c r="E1835" s="36"/>
      <c r="F1835" s="31">
        <f t="shared" si="21"/>
        <v>0</v>
      </c>
    </row>
    <row r="1836" spans="1:6" x14ac:dyDescent="0.35">
      <c r="A1836" s="37"/>
      <c r="B1836" s="38"/>
      <c r="C1836" s="36"/>
      <c r="D1836" s="33"/>
      <c r="E1836" s="36"/>
      <c r="F1836" s="31">
        <f t="shared" si="21"/>
        <v>0</v>
      </c>
    </row>
    <row r="1837" spans="1:6" x14ac:dyDescent="0.35">
      <c r="A1837" s="37"/>
      <c r="B1837" s="38"/>
      <c r="C1837" s="36"/>
      <c r="D1837" s="33"/>
      <c r="E1837" s="36"/>
      <c r="F1837" s="31">
        <f t="shared" si="21"/>
        <v>0</v>
      </c>
    </row>
    <row r="1838" spans="1:6" x14ac:dyDescent="0.35">
      <c r="A1838" s="37"/>
      <c r="B1838" s="38"/>
      <c r="C1838" s="36"/>
      <c r="D1838" s="33"/>
      <c r="E1838" s="36"/>
      <c r="F1838" s="31">
        <f t="shared" si="21"/>
        <v>0</v>
      </c>
    </row>
    <row r="1839" spans="1:6" x14ac:dyDescent="0.35">
      <c r="A1839" s="37"/>
      <c r="B1839" s="38"/>
      <c r="C1839" s="36"/>
      <c r="D1839" s="33"/>
      <c r="E1839" s="36"/>
      <c r="F1839" s="31">
        <f t="shared" si="21"/>
        <v>0</v>
      </c>
    </row>
    <row r="1840" spans="1:6" x14ac:dyDescent="0.35">
      <c r="A1840" s="37"/>
      <c r="B1840" s="38"/>
      <c r="C1840" s="36"/>
      <c r="D1840" s="33"/>
      <c r="E1840" s="36"/>
      <c r="F1840" s="31">
        <f t="shared" si="21"/>
        <v>0</v>
      </c>
    </row>
    <row r="1841" spans="1:6" x14ac:dyDescent="0.35">
      <c r="A1841" s="37"/>
      <c r="B1841" s="38"/>
      <c r="C1841" s="36"/>
      <c r="D1841" s="33"/>
      <c r="E1841" s="36"/>
      <c r="F1841" s="31">
        <f t="shared" si="21"/>
        <v>0</v>
      </c>
    </row>
    <row r="1842" spans="1:6" x14ac:dyDescent="0.35">
      <c r="A1842" s="37"/>
      <c r="B1842" s="38"/>
      <c r="C1842" s="36"/>
      <c r="D1842" s="33"/>
      <c r="E1842" s="36"/>
      <c r="F1842" s="31">
        <f t="shared" si="21"/>
        <v>0</v>
      </c>
    </row>
    <row r="1843" spans="1:6" x14ac:dyDescent="0.35">
      <c r="A1843" s="37"/>
      <c r="B1843" s="38"/>
      <c r="C1843" s="36"/>
      <c r="D1843" s="33"/>
      <c r="E1843" s="36"/>
      <c r="F1843" s="31">
        <f t="shared" si="21"/>
        <v>0</v>
      </c>
    </row>
    <row r="1844" spans="1:6" x14ac:dyDescent="0.35">
      <c r="A1844" s="37"/>
      <c r="B1844" s="38"/>
      <c r="C1844" s="36"/>
      <c r="D1844" s="33"/>
      <c r="E1844" s="36"/>
      <c r="F1844" s="31">
        <f t="shared" si="21"/>
        <v>0</v>
      </c>
    </row>
    <row r="1845" spans="1:6" x14ac:dyDescent="0.35">
      <c r="A1845" s="37"/>
      <c r="B1845" s="38"/>
      <c r="C1845" s="36"/>
      <c r="D1845" s="33"/>
      <c r="E1845" s="36"/>
      <c r="F1845" s="31">
        <f t="shared" si="21"/>
        <v>0</v>
      </c>
    </row>
    <row r="1846" spans="1:6" x14ac:dyDescent="0.35">
      <c r="A1846" s="37"/>
      <c r="B1846" s="38"/>
      <c r="C1846" s="36"/>
      <c r="D1846" s="33"/>
      <c r="E1846" s="36"/>
      <c r="F1846" s="31">
        <f t="shared" si="21"/>
        <v>0</v>
      </c>
    </row>
    <row r="1847" spans="1:6" x14ac:dyDescent="0.35">
      <c r="A1847" s="37"/>
      <c r="B1847" s="38"/>
      <c r="C1847" s="36"/>
      <c r="D1847" s="33"/>
      <c r="E1847" s="36"/>
      <c r="F1847" s="31">
        <f t="shared" si="21"/>
        <v>0</v>
      </c>
    </row>
    <row r="1848" spans="1:6" x14ac:dyDescent="0.35">
      <c r="A1848" s="37"/>
      <c r="B1848" s="38"/>
      <c r="C1848" s="36"/>
      <c r="D1848" s="33"/>
      <c r="E1848" s="36"/>
      <c r="F1848" s="31">
        <f t="shared" si="21"/>
        <v>0</v>
      </c>
    </row>
    <row r="1849" spans="1:6" x14ac:dyDescent="0.35">
      <c r="A1849" s="37"/>
      <c r="B1849" s="38"/>
      <c r="C1849" s="36"/>
      <c r="D1849" s="33"/>
      <c r="E1849" s="36"/>
      <c r="F1849" s="31">
        <f t="shared" si="21"/>
        <v>0</v>
      </c>
    </row>
    <row r="1850" spans="1:6" x14ac:dyDescent="0.35">
      <c r="A1850" s="37"/>
      <c r="B1850" s="38"/>
      <c r="C1850" s="36"/>
      <c r="D1850" s="33"/>
      <c r="E1850" s="36"/>
      <c r="F1850" s="31">
        <f t="shared" si="21"/>
        <v>0</v>
      </c>
    </row>
    <row r="1851" spans="1:6" x14ac:dyDescent="0.35">
      <c r="A1851" s="37"/>
      <c r="B1851" s="38"/>
      <c r="C1851" s="36"/>
      <c r="D1851" s="33"/>
      <c r="E1851" s="36"/>
      <c r="F1851" s="31">
        <f t="shared" si="21"/>
        <v>0</v>
      </c>
    </row>
    <row r="1852" spans="1:6" x14ac:dyDescent="0.35">
      <c r="A1852" s="37"/>
      <c r="B1852" s="38"/>
      <c r="C1852" s="36"/>
      <c r="D1852" s="33"/>
      <c r="E1852" s="36"/>
      <c r="F1852" s="31">
        <f t="shared" si="21"/>
        <v>0</v>
      </c>
    </row>
    <row r="1853" spans="1:6" x14ac:dyDescent="0.35">
      <c r="A1853" s="37"/>
      <c r="B1853" s="38"/>
      <c r="C1853" s="36"/>
      <c r="D1853" s="33"/>
      <c r="E1853" s="36"/>
      <c r="F1853" s="31">
        <f t="shared" si="21"/>
        <v>0</v>
      </c>
    </row>
    <row r="1854" spans="1:6" x14ac:dyDescent="0.35">
      <c r="A1854" s="37"/>
      <c r="B1854" s="38"/>
      <c r="C1854" s="36"/>
      <c r="D1854" s="33"/>
      <c r="E1854" s="36"/>
      <c r="F1854" s="31">
        <f t="shared" si="21"/>
        <v>0</v>
      </c>
    </row>
    <row r="1855" spans="1:6" x14ac:dyDescent="0.35">
      <c r="A1855" s="37"/>
      <c r="B1855" s="38"/>
      <c r="C1855" s="36"/>
      <c r="D1855" s="33"/>
      <c r="E1855" s="36"/>
      <c r="F1855" s="31">
        <f t="shared" si="21"/>
        <v>0</v>
      </c>
    </row>
    <row r="1856" spans="1:6" x14ac:dyDescent="0.35">
      <c r="A1856" s="37"/>
      <c r="B1856" s="38"/>
      <c r="C1856" s="36"/>
      <c r="D1856" s="39"/>
      <c r="E1856" s="36"/>
      <c r="F1856" s="31">
        <f t="shared" si="21"/>
        <v>0</v>
      </c>
    </row>
    <row r="1857" spans="1:6" x14ac:dyDescent="0.35">
      <c r="A1857" s="37"/>
      <c r="B1857" s="38"/>
      <c r="C1857" s="36"/>
      <c r="D1857" s="39"/>
      <c r="E1857" s="36"/>
      <c r="F1857" s="31">
        <f t="shared" si="21"/>
        <v>0</v>
      </c>
    </row>
    <row r="1858" spans="1:6" x14ac:dyDescent="0.35">
      <c r="A1858" s="37"/>
      <c r="B1858" s="38"/>
      <c r="C1858" s="36"/>
      <c r="D1858" s="39"/>
      <c r="E1858" s="36"/>
      <c r="F1858" s="31">
        <f t="shared" si="21"/>
        <v>0</v>
      </c>
    </row>
    <row r="1859" spans="1:6" x14ac:dyDescent="0.35">
      <c r="A1859" s="37"/>
      <c r="B1859" s="38"/>
      <c r="C1859" s="36"/>
      <c r="D1859" s="39"/>
      <c r="E1859" s="36"/>
      <c r="F1859" s="31">
        <f t="shared" ref="F1859:F1922" si="22">VALUE(A1859)</f>
        <v>0</v>
      </c>
    </row>
    <row r="1860" spans="1:6" x14ac:dyDescent="0.35">
      <c r="A1860" s="37"/>
      <c r="B1860" s="38"/>
      <c r="C1860" s="36"/>
      <c r="D1860" s="39"/>
      <c r="E1860" s="36"/>
      <c r="F1860" s="31">
        <f t="shared" si="22"/>
        <v>0</v>
      </c>
    </row>
    <row r="1861" spans="1:6" x14ac:dyDescent="0.35">
      <c r="A1861" s="37"/>
      <c r="B1861" s="38"/>
      <c r="C1861" s="36"/>
      <c r="D1861" s="39"/>
      <c r="E1861" s="36"/>
      <c r="F1861" s="31">
        <f t="shared" si="22"/>
        <v>0</v>
      </c>
    </row>
    <row r="1862" spans="1:6" x14ac:dyDescent="0.35">
      <c r="A1862" s="37"/>
      <c r="B1862" s="38"/>
      <c r="C1862" s="36"/>
      <c r="D1862" s="39"/>
      <c r="E1862" s="36"/>
      <c r="F1862" s="31">
        <f t="shared" si="22"/>
        <v>0</v>
      </c>
    </row>
    <row r="1863" spans="1:6" x14ac:dyDescent="0.35">
      <c r="A1863" s="37"/>
      <c r="B1863" s="38"/>
      <c r="C1863" s="36"/>
      <c r="D1863" s="39"/>
      <c r="E1863" s="36"/>
      <c r="F1863" s="31">
        <f t="shared" si="22"/>
        <v>0</v>
      </c>
    </row>
    <row r="1864" spans="1:6" x14ac:dyDescent="0.35">
      <c r="A1864" s="37"/>
      <c r="B1864" s="38"/>
      <c r="C1864" s="36"/>
      <c r="D1864" s="39"/>
      <c r="E1864" s="36"/>
      <c r="F1864" s="31">
        <f t="shared" si="22"/>
        <v>0</v>
      </c>
    </row>
    <row r="1865" spans="1:6" x14ac:dyDescent="0.35">
      <c r="A1865" s="37"/>
      <c r="B1865" s="38"/>
      <c r="C1865" s="36"/>
      <c r="D1865" s="39"/>
      <c r="E1865" s="36"/>
      <c r="F1865" s="31">
        <f t="shared" si="22"/>
        <v>0</v>
      </c>
    </row>
    <row r="1866" spans="1:6" x14ac:dyDescent="0.35">
      <c r="A1866" s="37"/>
      <c r="B1866" s="38"/>
      <c r="C1866" s="36"/>
      <c r="D1866" s="39"/>
      <c r="E1866" s="36"/>
      <c r="F1866" s="31">
        <f t="shared" si="22"/>
        <v>0</v>
      </c>
    </row>
    <row r="1867" spans="1:6" x14ac:dyDescent="0.35">
      <c r="A1867" s="37"/>
      <c r="B1867" s="38"/>
      <c r="C1867" s="36"/>
      <c r="D1867" s="39"/>
      <c r="E1867" s="36"/>
      <c r="F1867" s="31">
        <f t="shared" si="22"/>
        <v>0</v>
      </c>
    </row>
    <row r="1868" spans="1:6" x14ac:dyDescent="0.35">
      <c r="A1868" s="37"/>
      <c r="B1868" s="38"/>
      <c r="C1868" s="36"/>
      <c r="D1868" s="39"/>
      <c r="E1868" s="36"/>
      <c r="F1868" s="31">
        <f t="shared" si="22"/>
        <v>0</v>
      </c>
    </row>
    <row r="1869" spans="1:6" x14ac:dyDescent="0.35">
      <c r="A1869" s="37"/>
      <c r="B1869" s="38"/>
      <c r="C1869" s="36"/>
      <c r="D1869" s="39"/>
      <c r="E1869" s="36"/>
      <c r="F1869" s="31">
        <f t="shared" si="22"/>
        <v>0</v>
      </c>
    </row>
    <row r="1870" spans="1:6" x14ac:dyDescent="0.35">
      <c r="A1870" s="37"/>
      <c r="B1870" s="38"/>
      <c r="C1870" s="36"/>
      <c r="D1870" s="39"/>
      <c r="E1870" s="36"/>
      <c r="F1870" s="31">
        <f t="shared" si="22"/>
        <v>0</v>
      </c>
    </row>
    <row r="1871" spans="1:6" x14ac:dyDescent="0.35">
      <c r="A1871" s="37"/>
      <c r="B1871" s="38"/>
      <c r="C1871" s="36"/>
      <c r="D1871" s="39"/>
      <c r="E1871" s="36"/>
      <c r="F1871" s="31">
        <f t="shared" si="22"/>
        <v>0</v>
      </c>
    </row>
    <row r="1872" spans="1:6" x14ac:dyDescent="0.35">
      <c r="A1872" s="37"/>
      <c r="B1872" s="38"/>
      <c r="C1872" s="36"/>
      <c r="D1872" s="39"/>
      <c r="E1872" s="36"/>
      <c r="F1872" s="31">
        <f t="shared" si="22"/>
        <v>0</v>
      </c>
    </row>
    <row r="1873" spans="1:6" x14ac:dyDescent="0.35">
      <c r="A1873" s="37"/>
      <c r="B1873" s="38"/>
      <c r="C1873" s="36"/>
      <c r="D1873" s="39"/>
      <c r="E1873" s="36"/>
      <c r="F1873" s="31">
        <f t="shared" si="22"/>
        <v>0</v>
      </c>
    </row>
    <row r="1874" spans="1:6" x14ac:dyDescent="0.35">
      <c r="A1874" s="37"/>
      <c r="B1874" s="38"/>
      <c r="C1874" s="36"/>
      <c r="D1874" s="39"/>
      <c r="E1874" s="36"/>
      <c r="F1874" s="31">
        <f t="shared" si="22"/>
        <v>0</v>
      </c>
    </row>
    <row r="1875" spans="1:6" x14ac:dyDescent="0.35">
      <c r="A1875" s="37"/>
      <c r="B1875" s="38"/>
      <c r="C1875" s="36"/>
      <c r="D1875" s="39"/>
      <c r="E1875" s="36"/>
      <c r="F1875" s="31">
        <f t="shared" si="22"/>
        <v>0</v>
      </c>
    </row>
    <row r="1876" spans="1:6" x14ac:dyDescent="0.35">
      <c r="A1876" s="37"/>
      <c r="B1876" s="38"/>
      <c r="C1876" s="36"/>
      <c r="D1876" s="39"/>
      <c r="E1876" s="36"/>
      <c r="F1876" s="31">
        <f t="shared" si="22"/>
        <v>0</v>
      </c>
    </row>
    <row r="1877" spans="1:6" x14ac:dyDescent="0.35">
      <c r="A1877" s="37"/>
      <c r="B1877" s="38"/>
      <c r="C1877" s="36"/>
      <c r="D1877" s="39"/>
      <c r="E1877" s="36"/>
      <c r="F1877" s="31">
        <f t="shared" si="22"/>
        <v>0</v>
      </c>
    </row>
    <row r="1878" spans="1:6" x14ac:dyDescent="0.35">
      <c r="A1878" s="37"/>
      <c r="B1878" s="38"/>
      <c r="C1878" s="36"/>
      <c r="D1878" s="39"/>
      <c r="E1878" s="36"/>
      <c r="F1878" s="31">
        <f t="shared" si="22"/>
        <v>0</v>
      </c>
    </row>
    <row r="1879" spans="1:6" x14ac:dyDescent="0.35">
      <c r="A1879" s="37"/>
      <c r="B1879" s="38"/>
      <c r="C1879" s="36"/>
      <c r="D1879" s="39"/>
      <c r="E1879" s="36"/>
      <c r="F1879" s="31">
        <f t="shared" si="22"/>
        <v>0</v>
      </c>
    </row>
    <row r="1880" spans="1:6" x14ac:dyDescent="0.35">
      <c r="A1880" s="37"/>
      <c r="B1880" s="38"/>
      <c r="C1880" s="36"/>
      <c r="D1880" s="39"/>
      <c r="E1880" s="36"/>
      <c r="F1880" s="31">
        <f t="shared" si="22"/>
        <v>0</v>
      </c>
    </row>
    <row r="1881" spans="1:6" x14ac:dyDescent="0.35">
      <c r="A1881" s="37"/>
      <c r="B1881" s="38"/>
      <c r="C1881" s="36"/>
      <c r="D1881" s="39"/>
      <c r="E1881" s="36"/>
      <c r="F1881" s="31">
        <f t="shared" si="22"/>
        <v>0</v>
      </c>
    </row>
    <row r="1882" spans="1:6" x14ac:dyDescent="0.35">
      <c r="A1882" s="37"/>
      <c r="B1882" s="38"/>
      <c r="C1882" s="36"/>
      <c r="D1882" s="39"/>
      <c r="E1882" s="36"/>
      <c r="F1882" s="31">
        <f t="shared" si="22"/>
        <v>0</v>
      </c>
    </row>
    <row r="1883" spans="1:6" x14ac:dyDescent="0.35">
      <c r="A1883" s="37"/>
      <c r="B1883" s="38"/>
      <c r="C1883" s="36"/>
      <c r="D1883" s="39"/>
      <c r="E1883" s="36"/>
      <c r="F1883" s="31">
        <f t="shared" si="22"/>
        <v>0</v>
      </c>
    </row>
    <row r="1884" spans="1:6" x14ac:dyDescent="0.35">
      <c r="A1884" s="37"/>
      <c r="B1884" s="38"/>
      <c r="C1884" s="36"/>
      <c r="D1884" s="39"/>
      <c r="E1884" s="36"/>
      <c r="F1884" s="31">
        <f t="shared" si="22"/>
        <v>0</v>
      </c>
    </row>
    <row r="1885" spans="1:6" x14ac:dyDescent="0.35">
      <c r="A1885" s="37"/>
      <c r="B1885" s="38"/>
      <c r="C1885" s="36"/>
      <c r="D1885" s="39"/>
      <c r="E1885" s="36"/>
      <c r="F1885" s="31">
        <f t="shared" si="22"/>
        <v>0</v>
      </c>
    </row>
    <row r="1886" spans="1:6" x14ac:dyDescent="0.35">
      <c r="A1886" s="37"/>
      <c r="B1886" s="38"/>
      <c r="C1886" s="36"/>
      <c r="D1886" s="39"/>
      <c r="E1886" s="36"/>
      <c r="F1886" s="31">
        <f t="shared" si="22"/>
        <v>0</v>
      </c>
    </row>
    <row r="1887" spans="1:6" x14ac:dyDescent="0.35">
      <c r="A1887" s="37"/>
      <c r="B1887" s="38"/>
      <c r="C1887" s="36"/>
      <c r="D1887" s="39"/>
      <c r="E1887" s="36"/>
      <c r="F1887" s="31">
        <f t="shared" si="22"/>
        <v>0</v>
      </c>
    </row>
    <row r="1888" spans="1:6" x14ac:dyDescent="0.35">
      <c r="A1888" s="37"/>
      <c r="B1888" s="38"/>
      <c r="C1888" s="36"/>
      <c r="D1888" s="39"/>
      <c r="E1888" s="36"/>
      <c r="F1888" s="31">
        <f t="shared" si="22"/>
        <v>0</v>
      </c>
    </row>
    <row r="1889" spans="1:6" x14ac:dyDescent="0.35">
      <c r="A1889" s="37"/>
      <c r="B1889" s="38"/>
      <c r="C1889" s="36"/>
      <c r="D1889" s="39"/>
      <c r="E1889" s="36"/>
      <c r="F1889" s="31">
        <f t="shared" si="22"/>
        <v>0</v>
      </c>
    </row>
    <row r="1890" spans="1:6" x14ac:dyDescent="0.35">
      <c r="A1890" s="37"/>
      <c r="B1890" s="38"/>
      <c r="C1890" s="36"/>
      <c r="D1890" s="39"/>
      <c r="E1890" s="36"/>
      <c r="F1890" s="31">
        <f t="shared" si="22"/>
        <v>0</v>
      </c>
    </row>
    <row r="1891" spans="1:6" x14ac:dyDescent="0.35">
      <c r="A1891" s="37"/>
      <c r="B1891" s="38"/>
      <c r="C1891" s="36"/>
      <c r="D1891" s="39"/>
      <c r="E1891" s="36"/>
      <c r="F1891" s="31">
        <f t="shared" si="22"/>
        <v>0</v>
      </c>
    </row>
    <row r="1892" spans="1:6" x14ac:dyDescent="0.35">
      <c r="A1892" s="37"/>
      <c r="B1892" s="38"/>
      <c r="C1892" s="36"/>
      <c r="D1892" s="39"/>
      <c r="E1892" s="36"/>
      <c r="F1892" s="31">
        <f t="shared" si="22"/>
        <v>0</v>
      </c>
    </row>
    <row r="1893" spans="1:6" x14ac:dyDescent="0.35">
      <c r="A1893" s="37"/>
      <c r="B1893" s="38"/>
      <c r="C1893" s="36"/>
      <c r="D1893" s="39"/>
      <c r="E1893" s="36"/>
      <c r="F1893" s="31">
        <f t="shared" si="22"/>
        <v>0</v>
      </c>
    </row>
    <row r="1894" spans="1:6" x14ac:dyDescent="0.35">
      <c r="A1894" s="37"/>
      <c r="B1894" s="38"/>
      <c r="C1894" s="36"/>
      <c r="D1894" s="39"/>
      <c r="E1894" s="36"/>
      <c r="F1894" s="31">
        <f t="shared" si="22"/>
        <v>0</v>
      </c>
    </row>
    <row r="1895" spans="1:6" x14ac:dyDescent="0.35">
      <c r="A1895" s="37"/>
      <c r="B1895" s="38"/>
      <c r="C1895" s="36"/>
      <c r="D1895" s="39"/>
      <c r="E1895" s="36"/>
      <c r="F1895" s="31">
        <f t="shared" si="22"/>
        <v>0</v>
      </c>
    </row>
    <row r="1896" spans="1:6" x14ac:dyDescent="0.35">
      <c r="A1896" s="37"/>
      <c r="B1896" s="38"/>
      <c r="C1896" s="36"/>
      <c r="D1896" s="39"/>
      <c r="E1896" s="36"/>
      <c r="F1896" s="31">
        <f t="shared" si="22"/>
        <v>0</v>
      </c>
    </row>
    <row r="1897" spans="1:6" x14ac:dyDescent="0.35">
      <c r="A1897" s="37"/>
      <c r="B1897" s="38"/>
      <c r="C1897" s="36"/>
      <c r="D1897" s="39"/>
      <c r="E1897" s="36"/>
      <c r="F1897" s="31">
        <f t="shared" si="22"/>
        <v>0</v>
      </c>
    </row>
    <row r="1898" spans="1:6" x14ac:dyDescent="0.35">
      <c r="A1898" s="37"/>
      <c r="B1898" s="38"/>
      <c r="C1898" s="36"/>
      <c r="D1898" s="39"/>
      <c r="E1898" s="36"/>
      <c r="F1898" s="31">
        <f t="shared" si="22"/>
        <v>0</v>
      </c>
    </row>
    <row r="1899" spans="1:6" x14ac:dyDescent="0.35">
      <c r="A1899" s="37"/>
      <c r="B1899" s="38"/>
      <c r="C1899" s="36"/>
      <c r="D1899" s="39"/>
      <c r="E1899" s="36"/>
      <c r="F1899" s="31">
        <f t="shared" si="22"/>
        <v>0</v>
      </c>
    </row>
    <row r="1900" spans="1:6" x14ac:dyDescent="0.35">
      <c r="A1900" s="37"/>
      <c r="B1900" s="38"/>
      <c r="C1900" s="36"/>
      <c r="D1900" s="39"/>
      <c r="E1900" s="36"/>
      <c r="F1900" s="31">
        <f t="shared" si="22"/>
        <v>0</v>
      </c>
    </row>
    <row r="1901" spans="1:6" x14ac:dyDescent="0.35">
      <c r="A1901" s="37"/>
      <c r="B1901" s="38"/>
      <c r="C1901" s="36"/>
      <c r="D1901" s="39"/>
      <c r="E1901" s="36"/>
      <c r="F1901" s="31">
        <f t="shared" si="22"/>
        <v>0</v>
      </c>
    </row>
    <row r="1902" spans="1:6" x14ac:dyDescent="0.35">
      <c r="A1902" s="37"/>
      <c r="B1902" s="38"/>
      <c r="C1902" s="36"/>
      <c r="D1902" s="39"/>
      <c r="E1902" s="36"/>
      <c r="F1902" s="31">
        <f t="shared" si="22"/>
        <v>0</v>
      </c>
    </row>
    <row r="1903" spans="1:6" x14ac:dyDescent="0.35">
      <c r="A1903" s="37"/>
      <c r="B1903" s="38"/>
      <c r="C1903" s="36"/>
      <c r="D1903" s="39"/>
      <c r="E1903" s="36"/>
      <c r="F1903" s="31">
        <f t="shared" si="22"/>
        <v>0</v>
      </c>
    </row>
    <row r="1904" spans="1:6" x14ac:dyDescent="0.35">
      <c r="A1904" s="37"/>
      <c r="B1904" s="38"/>
      <c r="C1904" s="36"/>
      <c r="D1904" s="39"/>
      <c r="E1904" s="36"/>
      <c r="F1904" s="31">
        <f t="shared" si="22"/>
        <v>0</v>
      </c>
    </row>
    <row r="1905" spans="1:6" x14ac:dyDescent="0.35">
      <c r="A1905" s="37"/>
      <c r="B1905" s="38"/>
      <c r="C1905" s="36"/>
      <c r="D1905" s="39"/>
      <c r="E1905" s="36"/>
      <c r="F1905" s="31">
        <f t="shared" si="22"/>
        <v>0</v>
      </c>
    </row>
    <row r="1906" spans="1:6" x14ac:dyDescent="0.35">
      <c r="A1906" s="37"/>
      <c r="B1906" s="38"/>
      <c r="C1906" s="36"/>
      <c r="D1906" s="39"/>
      <c r="E1906" s="36"/>
      <c r="F1906" s="31">
        <f t="shared" si="22"/>
        <v>0</v>
      </c>
    </row>
    <row r="1907" spans="1:6" x14ac:dyDescent="0.35">
      <c r="A1907" s="37"/>
      <c r="B1907" s="38"/>
      <c r="C1907" s="36"/>
      <c r="D1907" s="39"/>
      <c r="E1907" s="36"/>
      <c r="F1907" s="31">
        <f t="shared" si="22"/>
        <v>0</v>
      </c>
    </row>
    <row r="1908" spans="1:6" x14ac:dyDescent="0.35">
      <c r="A1908" s="37"/>
      <c r="B1908" s="38"/>
      <c r="C1908" s="36"/>
      <c r="D1908" s="39"/>
      <c r="E1908" s="36"/>
      <c r="F1908" s="31">
        <f t="shared" si="22"/>
        <v>0</v>
      </c>
    </row>
    <row r="1909" spans="1:6" x14ac:dyDescent="0.35">
      <c r="A1909" s="37"/>
      <c r="B1909" s="38"/>
      <c r="C1909" s="36"/>
      <c r="D1909" s="39"/>
      <c r="E1909" s="36"/>
      <c r="F1909" s="31">
        <f t="shared" si="22"/>
        <v>0</v>
      </c>
    </row>
    <row r="1910" spans="1:6" x14ac:dyDescent="0.35">
      <c r="A1910" s="37"/>
      <c r="B1910" s="38"/>
      <c r="C1910" s="36"/>
      <c r="D1910" s="39"/>
      <c r="E1910" s="36"/>
      <c r="F1910" s="31">
        <f t="shared" si="22"/>
        <v>0</v>
      </c>
    </row>
    <row r="1911" spans="1:6" x14ac:dyDescent="0.35">
      <c r="A1911" s="37"/>
      <c r="B1911" s="38"/>
      <c r="C1911" s="36"/>
      <c r="D1911" s="39"/>
      <c r="E1911" s="36"/>
      <c r="F1911" s="31">
        <f t="shared" si="22"/>
        <v>0</v>
      </c>
    </row>
    <row r="1912" spans="1:6" x14ac:dyDescent="0.35">
      <c r="A1912" s="37"/>
      <c r="B1912" s="38"/>
      <c r="C1912" s="36"/>
      <c r="D1912" s="39"/>
      <c r="E1912" s="36"/>
      <c r="F1912" s="31">
        <f t="shared" si="22"/>
        <v>0</v>
      </c>
    </row>
    <row r="1913" spans="1:6" x14ac:dyDescent="0.35">
      <c r="A1913" s="37"/>
      <c r="B1913" s="38"/>
      <c r="C1913" s="36"/>
      <c r="D1913" s="39"/>
      <c r="E1913" s="36"/>
      <c r="F1913" s="31">
        <f t="shared" si="22"/>
        <v>0</v>
      </c>
    </row>
    <row r="1914" spans="1:6" x14ac:dyDescent="0.35">
      <c r="A1914" s="37"/>
      <c r="B1914" s="38"/>
      <c r="C1914" s="36"/>
      <c r="D1914" s="39"/>
      <c r="E1914" s="36"/>
      <c r="F1914" s="31">
        <f t="shared" si="22"/>
        <v>0</v>
      </c>
    </row>
    <row r="1915" spans="1:6" x14ac:dyDescent="0.35">
      <c r="A1915" s="37"/>
      <c r="B1915" s="38"/>
      <c r="C1915" s="36"/>
      <c r="D1915" s="39"/>
      <c r="E1915" s="36"/>
      <c r="F1915" s="31">
        <f t="shared" si="22"/>
        <v>0</v>
      </c>
    </row>
    <row r="1916" spans="1:6" x14ac:dyDescent="0.35">
      <c r="A1916" s="37"/>
      <c r="B1916" s="38"/>
      <c r="C1916" s="36"/>
      <c r="D1916" s="39"/>
      <c r="E1916" s="36"/>
      <c r="F1916" s="31">
        <f t="shared" si="22"/>
        <v>0</v>
      </c>
    </row>
    <row r="1917" spans="1:6" x14ac:dyDescent="0.35">
      <c r="A1917" s="37"/>
      <c r="B1917" s="38"/>
      <c r="C1917" s="36"/>
      <c r="D1917" s="39"/>
      <c r="E1917" s="36"/>
      <c r="F1917" s="31">
        <f t="shared" si="22"/>
        <v>0</v>
      </c>
    </row>
    <row r="1918" spans="1:6" x14ac:dyDescent="0.35">
      <c r="A1918" s="37"/>
      <c r="B1918" s="38"/>
      <c r="C1918" s="36"/>
      <c r="D1918" s="39"/>
      <c r="E1918" s="36"/>
      <c r="F1918" s="31">
        <f t="shared" si="22"/>
        <v>0</v>
      </c>
    </row>
    <row r="1919" spans="1:6" x14ac:dyDescent="0.35">
      <c r="A1919" s="37"/>
      <c r="B1919" s="38"/>
      <c r="C1919" s="36"/>
      <c r="D1919" s="39"/>
      <c r="E1919" s="36"/>
      <c r="F1919" s="31">
        <f t="shared" si="22"/>
        <v>0</v>
      </c>
    </row>
    <row r="1920" spans="1:6" x14ac:dyDescent="0.35">
      <c r="A1920" s="37"/>
      <c r="B1920" s="38"/>
      <c r="C1920" s="36"/>
      <c r="D1920" s="39"/>
      <c r="E1920" s="36"/>
      <c r="F1920" s="31">
        <f t="shared" si="22"/>
        <v>0</v>
      </c>
    </row>
    <row r="1921" spans="1:6" x14ac:dyDescent="0.35">
      <c r="A1921" s="37"/>
      <c r="B1921" s="38"/>
      <c r="C1921" s="36"/>
      <c r="D1921" s="39"/>
      <c r="E1921" s="36"/>
      <c r="F1921" s="31">
        <f t="shared" si="22"/>
        <v>0</v>
      </c>
    </row>
    <row r="1922" spans="1:6" x14ac:dyDescent="0.35">
      <c r="A1922" s="37"/>
      <c r="B1922" s="38"/>
      <c r="C1922" s="36"/>
      <c r="D1922" s="39"/>
      <c r="E1922" s="36"/>
      <c r="F1922" s="31">
        <f t="shared" si="22"/>
        <v>0</v>
      </c>
    </row>
    <row r="1923" spans="1:6" x14ac:dyDescent="0.35">
      <c r="A1923" s="37"/>
      <c r="B1923" s="38"/>
      <c r="C1923" s="36"/>
      <c r="D1923" s="39"/>
      <c r="E1923" s="36"/>
      <c r="F1923" s="31">
        <f t="shared" ref="F1923:F1933" si="23">VALUE(A1923)</f>
        <v>0</v>
      </c>
    </row>
    <row r="1924" spans="1:6" x14ac:dyDescent="0.35">
      <c r="A1924" s="37"/>
      <c r="B1924" s="38"/>
      <c r="C1924" s="36"/>
      <c r="D1924" s="39"/>
      <c r="E1924" s="36"/>
      <c r="F1924" s="31">
        <f t="shared" si="23"/>
        <v>0</v>
      </c>
    </row>
    <row r="1925" spans="1:6" x14ac:dyDescent="0.35">
      <c r="A1925" s="37"/>
      <c r="B1925" s="38"/>
      <c r="C1925" s="36"/>
      <c r="D1925" s="39"/>
      <c r="E1925" s="36"/>
      <c r="F1925" s="31">
        <f t="shared" si="23"/>
        <v>0</v>
      </c>
    </row>
    <row r="1926" spans="1:6" x14ac:dyDescent="0.35">
      <c r="A1926" s="37"/>
      <c r="B1926" s="38"/>
      <c r="C1926" s="36"/>
      <c r="D1926" s="39"/>
      <c r="E1926" s="36"/>
      <c r="F1926" s="31">
        <f t="shared" si="23"/>
        <v>0</v>
      </c>
    </row>
    <row r="1927" spans="1:6" x14ac:dyDescent="0.35">
      <c r="A1927" s="37"/>
      <c r="B1927" s="38"/>
      <c r="C1927" s="36"/>
      <c r="D1927" s="39"/>
      <c r="E1927" s="36"/>
      <c r="F1927" s="31">
        <f t="shared" si="23"/>
        <v>0</v>
      </c>
    </row>
    <row r="1928" spans="1:6" x14ac:dyDescent="0.35">
      <c r="A1928" s="37"/>
      <c r="B1928" s="38"/>
      <c r="C1928" s="36"/>
      <c r="D1928" s="39"/>
      <c r="E1928" s="36"/>
      <c r="F1928" s="31">
        <f t="shared" si="23"/>
        <v>0</v>
      </c>
    </row>
    <row r="1929" spans="1:6" x14ac:dyDescent="0.35">
      <c r="A1929" s="37"/>
      <c r="B1929" s="38"/>
      <c r="C1929" s="36"/>
      <c r="D1929" s="39"/>
      <c r="E1929" s="36"/>
      <c r="F1929" s="31">
        <f t="shared" si="23"/>
        <v>0</v>
      </c>
    </row>
    <row r="1930" spans="1:6" x14ac:dyDescent="0.35">
      <c r="A1930" s="37"/>
      <c r="B1930" s="38"/>
      <c r="C1930" s="36"/>
      <c r="D1930" s="39"/>
      <c r="E1930" s="36"/>
      <c r="F1930" s="31">
        <f t="shared" si="23"/>
        <v>0</v>
      </c>
    </row>
    <row r="1931" spans="1:6" x14ac:dyDescent="0.35">
      <c r="A1931" s="37"/>
      <c r="B1931" s="38"/>
      <c r="C1931" s="36"/>
      <c r="D1931" s="39"/>
      <c r="E1931" s="36"/>
      <c r="F1931" s="31">
        <f t="shared" si="23"/>
        <v>0</v>
      </c>
    </row>
    <row r="1932" spans="1:6" x14ac:dyDescent="0.35">
      <c r="A1932" s="37"/>
      <c r="B1932" s="38"/>
      <c r="C1932" s="36"/>
      <c r="D1932" s="39"/>
      <c r="E1932" s="36"/>
      <c r="F1932" s="31">
        <f t="shared" si="23"/>
        <v>0</v>
      </c>
    </row>
    <row r="1933" spans="1:6" x14ac:dyDescent="0.35">
      <c r="A1933" s="37"/>
      <c r="B1933" s="38"/>
      <c r="C1933" s="36"/>
      <c r="D1933" s="39"/>
      <c r="E1933" s="36"/>
      <c r="F1933" s="31">
        <f t="shared" si="23"/>
        <v>0</v>
      </c>
    </row>
    <row r="1934" spans="1:6" x14ac:dyDescent="0.35">
      <c r="A1934" s="37"/>
      <c r="B1934" s="38"/>
      <c r="C1934" s="36"/>
      <c r="D1934" s="39"/>
      <c r="E1934" s="36"/>
      <c r="F1934" s="31">
        <f>VALUE(A1934)</f>
        <v>0</v>
      </c>
    </row>
    <row r="1935" spans="1:6" x14ac:dyDescent="0.35">
      <c r="A1935" s="37"/>
      <c r="B1935" s="38"/>
      <c r="C1935" s="36"/>
      <c r="D1935" s="39"/>
      <c r="E1935" s="36"/>
      <c r="F1935" s="31">
        <f t="shared" ref="F1935:F1998" si="24">VALUE(A1935)</f>
        <v>0</v>
      </c>
    </row>
    <row r="1936" spans="1:6" x14ac:dyDescent="0.35">
      <c r="A1936" s="37"/>
      <c r="B1936" s="38"/>
      <c r="C1936" s="36"/>
      <c r="D1936" s="39"/>
      <c r="E1936" s="36"/>
      <c r="F1936" s="31">
        <f t="shared" si="24"/>
        <v>0</v>
      </c>
    </row>
    <row r="1937" spans="1:6" x14ac:dyDescent="0.35">
      <c r="A1937" s="37"/>
      <c r="B1937" s="38"/>
      <c r="C1937" s="36"/>
      <c r="D1937" s="39"/>
      <c r="E1937" s="36"/>
      <c r="F1937" s="31">
        <f t="shared" si="24"/>
        <v>0</v>
      </c>
    </row>
    <row r="1938" spans="1:6" x14ac:dyDescent="0.35">
      <c r="A1938" s="37"/>
      <c r="B1938" s="38"/>
      <c r="C1938" s="36"/>
      <c r="D1938" s="39"/>
      <c r="E1938" s="36"/>
      <c r="F1938" s="31">
        <f t="shared" si="24"/>
        <v>0</v>
      </c>
    </row>
    <row r="1939" spans="1:6" x14ac:dyDescent="0.35">
      <c r="A1939" s="37"/>
      <c r="B1939" s="38"/>
      <c r="C1939" s="36"/>
      <c r="D1939" s="39"/>
      <c r="E1939" s="36"/>
      <c r="F1939" s="31">
        <f t="shared" si="24"/>
        <v>0</v>
      </c>
    </row>
    <row r="1940" spans="1:6" x14ac:dyDescent="0.35">
      <c r="A1940" s="37"/>
      <c r="B1940" s="38"/>
      <c r="C1940" s="36"/>
      <c r="D1940" s="39"/>
      <c r="E1940" s="36"/>
      <c r="F1940" s="31">
        <f t="shared" si="24"/>
        <v>0</v>
      </c>
    </row>
    <row r="1941" spans="1:6" x14ac:dyDescent="0.35">
      <c r="A1941" s="37"/>
      <c r="B1941" s="38"/>
      <c r="C1941" s="36"/>
      <c r="D1941" s="39"/>
      <c r="E1941" s="36"/>
      <c r="F1941" s="31">
        <f t="shared" si="24"/>
        <v>0</v>
      </c>
    </row>
    <row r="1942" spans="1:6" x14ac:dyDescent="0.35">
      <c r="A1942" s="37"/>
      <c r="B1942" s="38"/>
      <c r="C1942" s="36"/>
      <c r="D1942" s="39"/>
      <c r="E1942" s="36"/>
      <c r="F1942" s="31">
        <f t="shared" si="24"/>
        <v>0</v>
      </c>
    </row>
    <row r="1943" spans="1:6" x14ac:dyDescent="0.35">
      <c r="A1943" s="37"/>
      <c r="B1943" s="38"/>
      <c r="C1943" s="36"/>
      <c r="D1943" s="39"/>
      <c r="E1943" s="36"/>
      <c r="F1943" s="31">
        <f t="shared" si="24"/>
        <v>0</v>
      </c>
    </row>
    <row r="1944" spans="1:6" x14ac:dyDescent="0.35">
      <c r="A1944" s="37"/>
      <c r="B1944" s="38"/>
      <c r="C1944" s="36"/>
      <c r="D1944" s="39"/>
      <c r="E1944" s="36"/>
      <c r="F1944" s="31">
        <f t="shared" si="24"/>
        <v>0</v>
      </c>
    </row>
    <row r="1945" spans="1:6" x14ac:dyDescent="0.35">
      <c r="A1945" s="37"/>
      <c r="B1945" s="38"/>
      <c r="C1945" s="36"/>
      <c r="D1945" s="39"/>
      <c r="E1945" s="36"/>
      <c r="F1945" s="31">
        <f t="shared" si="24"/>
        <v>0</v>
      </c>
    </row>
    <row r="1946" spans="1:6" x14ac:dyDescent="0.35">
      <c r="A1946" s="37"/>
      <c r="B1946" s="38"/>
      <c r="C1946" s="36"/>
      <c r="D1946" s="39"/>
      <c r="E1946" s="36"/>
      <c r="F1946" s="31">
        <f t="shared" si="24"/>
        <v>0</v>
      </c>
    </row>
    <row r="1947" spans="1:6" x14ac:dyDescent="0.35">
      <c r="A1947" s="37"/>
      <c r="B1947" s="38"/>
      <c r="C1947" s="36"/>
      <c r="D1947" s="39"/>
      <c r="E1947" s="36"/>
      <c r="F1947" s="31">
        <f t="shared" si="24"/>
        <v>0</v>
      </c>
    </row>
    <row r="1948" spans="1:6" x14ac:dyDescent="0.35">
      <c r="A1948" s="37"/>
      <c r="B1948" s="38"/>
      <c r="C1948" s="36"/>
      <c r="D1948" s="39"/>
      <c r="E1948" s="36"/>
      <c r="F1948" s="31">
        <f t="shared" si="24"/>
        <v>0</v>
      </c>
    </row>
    <row r="1949" spans="1:6" x14ac:dyDescent="0.35">
      <c r="A1949" s="37"/>
      <c r="B1949" s="38"/>
      <c r="C1949" s="36"/>
      <c r="D1949" s="39"/>
      <c r="E1949" s="36"/>
      <c r="F1949" s="31">
        <f t="shared" si="24"/>
        <v>0</v>
      </c>
    </row>
    <row r="1950" spans="1:6" x14ac:dyDescent="0.35">
      <c r="A1950" s="37"/>
      <c r="B1950" s="38"/>
      <c r="C1950" s="36"/>
      <c r="D1950" s="39"/>
      <c r="E1950" s="36"/>
      <c r="F1950" s="31">
        <f t="shared" si="24"/>
        <v>0</v>
      </c>
    </row>
    <row r="1951" spans="1:6" x14ac:dyDescent="0.35">
      <c r="A1951" s="37"/>
      <c r="B1951" s="38"/>
      <c r="C1951" s="36"/>
      <c r="D1951" s="39"/>
      <c r="E1951" s="36"/>
      <c r="F1951" s="31">
        <f t="shared" si="24"/>
        <v>0</v>
      </c>
    </row>
    <row r="1952" spans="1:6" x14ac:dyDescent="0.35">
      <c r="A1952" s="37"/>
      <c r="B1952" s="38"/>
      <c r="C1952" s="36"/>
      <c r="D1952" s="39"/>
      <c r="E1952" s="36"/>
      <c r="F1952" s="31">
        <f t="shared" si="24"/>
        <v>0</v>
      </c>
    </row>
    <row r="1953" spans="1:6" x14ac:dyDescent="0.35">
      <c r="A1953" s="37"/>
      <c r="B1953" s="38"/>
      <c r="C1953" s="36"/>
      <c r="D1953" s="39"/>
      <c r="E1953" s="36"/>
      <c r="F1953" s="31">
        <f t="shared" si="24"/>
        <v>0</v>
      </c>
    </row>
    <row r="1954" spans="1:6" x14ac:dyDescent="0.35">
      <c r="A1954" s="37"/>
      <c r="B1954" s="38"/>
      <c r="C1954" s="36"/>
      <c r="D1954" s="39"/>
      <c r="E1954" s="36"/>
      <c r="F1954" s="31">
        <f t="shared" si="24"/>
        <v>0</v>
      </c>
    </row>
    <row r="1955" spans="1:6" x14ac:dyDescent="0.35">
      <c r="A1955" s="37"/>
      <c r="B1955" s="38"/>
      <c r="C1955" s="36"/>
      <c r="D1955" s="39"/>
      <c r="E1955" s="36"/>
      <c r="F1955" s="31">
        <f t="shared" si="24"/>
        <v>0</v>
      </c>
    </row>
    <row r="1956" spans="1:6" x14ac:dyDescent="0.35">
      <c r="A1956" s="37"/>
      <c r="B1956" s="38"/>
      <c r="C1956" s="36"/>
      <c r="D1956" s="39"/>
      <c r="E1956" s="36"/>
      <c r="F1956" s="31">
        <f t="shared" si="24"/>
        <v>0</v>
      </c>
    </row>
    <row r="1957" spans="1:6" x14ac:dyDescent="0.35">
      <c r="A1957" s="37"/>
      <c r="B1957" s="38"/>
      <c r="C1957" s="36"/>
      <c r="D1957" s="39"/>
      <c r="E1957" s="36"/>
      <c r="F1957" s="31">
        <f t="shared" si="24"/>
        <v>0</v>
      </c>
    </row>
    <row r="1958" spans="1:6" x14ac:dyDescent="0.35">
      <c r="A1958" s="37"/>
      <c r="B1958" s="38"/>
      <c r="C1958" s="36"/>
      <c r="D1958" s="39"/>
      <c r="E1958" s="36"/>
      <c r="F1958" s="31">
        <f t="shared" si="24"/>
        <v>0</v>
      </c>
    </row>
    <row r="1959" spans="1:6" x14ac:dyDescent="0.35">
      <c r="A1959" s="37"/>
      <c r="B1959" s="38"/>
      <c r="C1959" s="36"/>
      <c r="D1959" s="39"/>
      <c r="E1959" s="36"/>
      <c r="F1959" s="31">
        <f t="shared" si="24"/>
        <v>0</v>
      </c>
    </row>
    <row r="1960" spans="1:6" x14ac:dyDescent="0.35">
      <c r="A1960" s="37"/>
      <c r="B1960" s="38"/>
      <c r="C1960" s="36"/>
      <c r="D1960" s="39"/>
      <c r="E1960" s="36"/>
      <c r="F1960" s="31">
        <f t="shared" si="24"/>
        <v>0</v>
      </c>
    </row>
    <row r="1961" spans="1:6" x14ac:dyDescent="0.35">
      <c r="A1961" s="37"/>
      <c r="B1961" s="38"/>
      <c r="C1961" s="36"/>
      <c r="D1961" s="39"/>
      <c r="E1961" s="36"/>
      <c r="F1961" s="31">
        <f t="shared" si="24"/>
        <v>0</v>
      </c>
    </row>
    <row r="1962" spans="1:6" x14ac:dyDescent="0.35">
      <c r="A1962" s="37"/>
      <c r="B1962" s="38"/>
      <c r="C1962" s="36"/>
      <c r="D1962" s="39"/>
      <c r="E1962" s="36"/>
      <c r="F1962" s="31">
        <f t="shared" si="24"/>
        <v>0</v>
      </c>
    </row>
    <row r="1963" spans="1:6" x14ac:dyDescent="0.35">
      <c r="A1963" s="37"/>
      <c r="B1963" s="38"/>
      <c r="C1963" s="36"/>
      <c r="D1963" s="39"/>
      <c r="E1963" s="36"/>
      <c r="F1963" s="31">
        <f t="shared" si="24"/>
        <v>0</v>
      </c>
    </row>
    <row r="1964" spans="1:6" x14ac:dyDescent="0.35">
      <c r="A1964" s="40"/>
      <c r="B1964" s="41"/>
      <c r="C1964" s="39"/>
      <c r="D1964" s="39"/>
      <c r="E1964" s="36"/>
      <c r="F1964" s="31">
        <f t="shared" si="24"/>
        <v>0</v>
      </c>
    </row>
    <row r="1965" spans="1:6" x14ac:dyDescent="0.35">
      <c r="A1965" s="40"/>
      <c r="B1965" s="41"/>
      <c r="C1965" s="39"/>
      <c r="D1965" s="39"/>
      <c r="E1965" s="39"/>
      <c r="F1965" s="31">
        <f t="shared" si="24"/>
        <v>0</v>
      </c>
    </row>
    <row r="1966" spans="1:6" x14ac:dyDescent="0.35">
      <c r="A1966" s="40"/>
      <c r="B1966" s="41"/>
      <c r="C1966" s="39"/>
      <c r="D1966" s="39"/>
      <c r="E1966" s="39"/>
      <c r="F1966" s="31">
        <f t="shared" si="24"/>
        <v>0</v>
      </c>
    </row>
    <row r="1967" spans="1:6" x14ac:dyDescent="0.35">
      <c r="A1967" s="40"/>
      <c r="B1967" s="41"/>
      <c r="C1967" s="39"/>
      <c r="D1967" s="39"/>
      <c r="E1967" s="39"/>
      <c r="F1967" s="31">
        <f t="shared" si="24"/>
        <v>0</v>
      </c>
    </row>
    <row r="1968" spans="1:6" x14ac:dyDescent="0.35">
      <c r="A1968" s="40"/>
      <c r="B1968" s="41"/>
      <c r="C1968" s="39"/>
      <c r="D1968" s="39"/>
      <c r="E1968" s="39"/>
      <c r="F1968" s="31">
        <f t="shared" si="24"/>
        <v>0</v>
      </c>
    </row>
    <row r="1969" spans="1:6" x14ac:dyDescent="0.35">
      <c r="A1969" s="40"/>
      <c r="B1969" s="41"/>
      <c r="C1969" s="39"/>
      <c r="D1969" s="39"/>
      <c r="E1969" s="39"/>
      <c r="F1969" s="31">
        <f t="shared" si="24"/>
        <v>0</v>
      </c>
    </row>
    <row r="1970" spans="1:6" x14ac:dyDescent="0.35">
      <c r="A1970" s="40"/>
      <c r="B1970" s="41"/>
      <c r="C1970" s="39"/>
      <c r="D1970" s="39"/>
      <c r="E1970" s="39"/>
      <c r="F1970" s="31">
        <f t="shared" si="24"/>
        <v>0</v>
      </c>
    </row>
    <row r="1971" spans="1:6" x14ac:dyDescent="0.35">
      <c r="A1971" s="40"/>
      <c r="B1971" s="41"/>
      <c r="C1971" s="39"/>
      <c r="D1971" s="39"/>
      <c r="E1971" s="39"/>
      <c r="F1971" s="31">
        <f t="shared" si="24"/>
        <v>0</v>
      </c>
    </row>
    <row r="1972" spans="1:6" x14ac:dyDescent="0.35">
      <c r="A1972" s="40"/>
      <c r="B1972" s="41"/>
      <c r="C1972" s="39"/>
      <c r="D1972" s="39"/>
      <c r="E1972" s="39"/>
      <c r="F1972" s="31">
        <f t="shared" si="24"/>
        <v>0</v>
      </c>
    </row>
    <row r="1973" spans="1:6" x14ac:dyDescent="0.35">
      <c r="A1973" s="40"/>
      <c r="B1973" s="41"/>
      <c r="C1973" s="39"/>
      <c r="D1973" s="39"/>
      <c r="E1973" s="39"/>
      <c r="F1973" s="31">
        <f t="shared" si="24"/>
        <v>0</v>
      </c>
    </row>
    <row r="1974" spans="1:6" x14ac:dyDescent="0.35">
      <c r="A1974" s="40"/>
      <c r="B1974" s="41"/>
      <c r="C1974" s="39"/>
      <c r="D1974" s="39"/>
      <c r="E1974" s="39"/>
      <c r="F1974" s="31">
        <f t="shared" si="24"/>
        <v>0</v>
      </c>
    </row>
    <row r="1975" spans="1:6" x14ac:dyDescent="0.35">
      <c r="A1975" s="40"/>
      <c r="B1975" s="41"/>
      <c r="C1975" s="39"/>
      <c r="D1975" s="39"/>
      <c r="E1975" s="39"/>
      <c r="F1975" s="31">
        <f t="shared" si="24"/>
        <v>0</v>
      </c>
    </row>
    <row r="1976" spans="1:6" x14ac:dyDescent="0.35">
      <c r="A1976" s="40"/>
      <c r="B1976" s="41"/>
      <c r="C1976" s="39"/>
      <c r="D1976" s="39"/>
      <c r="E1976" s="39"/>
      <c r="F1976" s="31">
        <f t="shared" si="24"/>
        <v>0</v>
      </c>
    </row>
    <row r="1977" spans="1:6" x14ac:dyDescent="0.35">
      <c r="A1977" s="40"/>
      <c r="B1977" s="41"/>
      <c r="C1977" s="39"/>
      <c r="D1977" s="39"/>
      <c r="E1977" s="39"/>
      <c r="F1977" s="31">
        <f t="shared" si="24"/>
        <v>0</v>
      </c>
    </row>
    <row r="1978" spans="1:6" x14ac:dyDescent="0.35">
      <c r="A1978" s="40"/>
      <c r="B1978" s="41"/>
      <c r="C1978" s="39"/>
      <c r="D1978" s="39"/>
      <c r="E1978" s="39"/>
      <c r="F1978" s="31">
        <f t="shared" si="24"/>
        <v>0</v>
      </c>
    </row>
    <row r="1979" spans="1:6" x14ac:dyDescent="0.35">
      <c r="A1979" s="40"/>
      <c r="B1979" s="41"/>
      <c r="C1979" s="39"/>
      <c r="D1979" s="39"/>
      <c r="E1979" s="39"/>
      <c r="F1979" s="31">
        <f t="shared" si="24"/>
        <v>0</v>
      </c>
    </row>
    <row r="1980" spans="1:6" x14ac:dyDescent="0.35">
      <c r="A1980" s="40"/>
      <c r="B1980" s="41"/>
      <c r="C1980" s="39"/>
      <c r="D1980" s="39"/>
      <c r="E1980" s="39"/>
      <c r="F1980" s="31">
        <f t="shared" si="24"/>
        <v>0</v>
      </c>
    </row>
    <row r="1981" spans="1:6" x14ac:dyDescent="0.35">
      <c r="A1981" s="40"/>
      <c r="B1981" s="41"/>
      <c r="C1981" s="39"/>
      <c r="D1981" s="39"/>
      <c r="E1981" s="39"/>
      <c r="F1981" s="31">
        <f t="shared" si="24"/>
        <v>0</v>
      </c>
    </row>
    <row r="1982" spans="1:6" x14ac:dyDescent="0.35">
      <c r="A1982" s="40"/>
      <c r="B1982" s="41"/>
      <c r="C1982" s="39"/>
      <c r="D1982" s="39"/>
      <c r="E1982" s="39"/>
      <c r="F1982" s="31">
        <f t="shared" si="24"/>
        <v>0</v>
      </c>
    </row>
    <row r="1983" spans="1:6" x14ac:dyDescent="0.35">
      <c r="A1983" s="40"/>
      <c r="B1983" s="41"/>
      <c r="C1983" s="39"/>
      <c r="D1983" s="39"/>
      <c r="E1983" s="39"/>
      <c r="F1983" s="31">
        <f t="shared" si="24"/>
        <v>0</v>
      </c>
    </row>
    <row r="1984" spans="1:6" x14ac:dyDescent="0.35">
      <c r="A1984" s="40"/>
      <c r="B1984" s="41"/>
      <c r="C1984" s="39"/>
      <c r="D1984" s="39"/>
      <c r="E1984" s="39"/>
      <c r="F1984" s="31">
        <f t="shared" si="24"/>
        <v>0</v>
      </c>
    </row>
    <row r="1985" spans="1:6" x14ac:dyDescent="0.35">
      <c r="A1985" s="40"/>
      <c r="B1985" s="41"/>
      <c r="C1985" s="39"/>
      <c r="D1985" s="39"/>
      <c r="E1985" s="39"/>
      <c r="F1985" s="31">
        <f t="shared" si="24"/>
        <v>0</v>
      </c>
    </row>
    <row r="1986" spans="1:6" x14ac:dyDescent="0.35">
      <c r="A1986" s="40"/>
      <c r="B1986" s="41"/>
      <c r="C1986" s="39"/>
      <c r="D1986" s="39"/>
      <c r="E1986" s="39"/>
      <c r="F1986" s="31">
        <f t="shared" si="24"/>
        <v>0</v>
      </c>
    </row>
    <row r="1987" spans="1:6" x14ac:dyDescent="0.35">
      <c r="A1987" s="40"/>
      <c r="B1987" s="41"/>
      <c r="C1987" s="39"/>
      <c r="D1987" s="39"/>
      <c r="E1987" s="39"/>
      <c r="F1987" s="31">
        <f t="shared" si="24"/>
        <v>0</v>
      </c>
    </row>
    <row r="1988" spans="1:6" x14ac:dyDescent="0.35">
      <c r="A1988" s="40"/>
      <c r="B1988" s="41"/>
      <c r="C1988" s="39"/>
      <c r="D1988" s="39"/>
      <c r="E1988" s="39"/>
      <c r="F1988" s="31">
        <f t="shared" si="24"/>
        <v>0</v>
      </c>
    </row>
    <row r="1989" spans="1:6" x14ac:dyDescent="0.35">
      <c r="A1989" s="40"/>
      <c r="B1989" s="41"/>
      <c r="C1989" s="39"/>
      <c r="D1989" s="39"/>
      <c r="E1989" s="39"/>
      <c r="F1989" s="31">
        <f t="shared" si="24"/>
        <v>0</v>
      </c>
    </row>
    <row r="1990" spans="1:6" x14ac:dyDescent="0.35">
      <c r="A1990" s="40"/>
      <c r="B1990" s="41"/>
      <c r="C1990" s="39"/>
      <c r="D1990" s="39"/>
      <c r="E1990" s="39"/>
      <c r="F1990" s="31">
        <f t="shared" si="24"/>
        <v>0</v>
      </c>
    </row>
    <row r="1991" spans="1:6" x14ac:dyDescent="0.35">
      <c r="A1991" s="40"/>
      <c r="B1991" s="41"/>
      <c r="C1991" s="39"/>
      <c r="D1991" s="39"/>
      <c r="E1991" s="39"/>
      <c r="F1991" s="31">
        <f t="shared" si="24"/>
        <v>0</v>
      </c>
    </row>
    <row r="1992" spans="1:6" x14ac:dyDescent="0.35">
      <c r="A1992" s="40"/>
      <c r="B1992" s="41"/>
      <c r="C1992" s="39"/>
      <c r="D1992" s="39"/>
      <c r="E1992" s="39"/>
      <c r="F1992" s="31">
        <f t="shared" si="24"/>
        <v>0</v>
      </c>
    </row>
    <row r="1993" spans="1:6" x14ac:dyDescent="0.35">
      <c r="A1993" s="40"/>
      <c r="B1993" s="41"/>
      <c r="C1993" s="39"/>
      <c r="D1993" s="39"/>
      <c r="E1993" s="39"/>
      <c r="F1993" s="31">
        <f t="shared" si="24"/>
        <v>0</v>
      </c>
    </row>
    <row r="1994" spans="1:6" x14ac:dyDescent="0.35">
      <c r="A1994" s="40"/>
      <c r="B1994" s="41"/>
      <c r="C1994" s="39"/>
      <c r="D1994" s="39"/>
      <c r="E1994" s="39"/>
      <c r="F1994" s="31">
        <f t="shared" si="24"/>
        <v>0</v>
      </c>
    </row>
    <row r="1995" spans="1:6" x14ac:dyDescent="0.35">
      <c r="A1995" s="40"/>
      <c r="B1995" s="41"/>
      <c r="C1995" s="39"/>
      <c r="D1995" s="39"/>
      <c r="E1995" s="39"/>
      <c r="F1995" s="31">
        <f t="shared" si="24"/>
        <v>0</v>
      </c>
    </row>
    <row r="1996" spans="1:6" x14ac:dyDescent="0.35">
      <c r="A1996" s="40"/>
      <c r="B1996" s="41"/>
      <c r="C1996" s="39"/>
      <c r="D1996" s="39"/>
      <c r="E1996" s="39"/>
      <c r="F1996" s="31">
        <f t="shared" si="24"/>
        <v>0</v>
      </c>
    </row>
    <row r="1997" spans="1:6" x14ac:dyDescent="0.35">
      <c r="A1997" s="40"/>
      <c r="B1997" s="41"/>
      <c r="C1997" s="39"/>
      <c r="D1997" s="39"/>
      <c r="E1997" s="39"/>
      <c r="F1997" s="31">
        <f t="shared" si="24"/>
        <v>0</v>
      </c>
    </row>
    <row r="1998" spans="1:6" x14ac:dyDescent="0.35">
      <c r="A1998" s="40"/>
      <c r="B1998" s="41"/>
      <c r="C1998" s="39"/>
      <c r="D1998" s="39"/>
      <c r="E1998" s="39"/>
      <c r="F1998" s="31">
        <f t="shared" si="24"/>
        <v>0</v>
      </c>
    </row>
    <row r="1999" spans="1:6" x14ac:dyDescent="0.35">
      <c r="A1999" s="40"/>
      <c r="B1999" s="41"/>
      <c r="C1999" s="39"/>
      <c r="D1999" s="39"/>
      <c r="E1999" s="39"/>
      <c r="F1999" s="31">
        <f t="shared" ref="F1999:F2032" si="25">VALUE(A1999)</f>
        <v>0</v>
      </c>
    </row>
    <row r="2000" spans="1:6" x14ac:dyDescent="0.35">
      <c r="A2000" s="40"/>
      <c r="B2000" s="41"/>
      <c r="C2000" s="39"/>
      <c r="D2000" s="39"/>
      <c r="E2000" s="39"/>
      <c r="F2000" s="31">
        <f t="shared" si="25"/>
        <v>0</v>
      </c>
    </row>
    <row r="2001" spans="1:6" x14ac:dyDescent="0.35">
      <c r="A2001" s="40"/>
      <c r="B2001" s="41"/>
      <c r="C2001" s="39"/>
      <c r="D2001" s="39"/>
      <c r="E2001" s="39"/>
      <c r="F2001" s="31">
        <f t="shared" si="25"/>
        <v>0</v>
      </c>
    </row>
    <row r="2002" spans="1:6" x14ac:dyDescent="0.35">
      <c r="A2002" s="40"/>
      <c r="B2002" s="41"/>
      <c r="C2002" s="39"/>
      <c r="D2002" s="39"/>
      <c r="E2002" s="39"/>
      <c r="F2002" s="31">
        <f t="shared" si="25"/>
        <v>0</v>
      </c>
    </row>
    <row r="2003" spans="1:6" x14ac:dyDescent="0.35">
      <c r="A2003" s="40"/>
      <c r="B2003" s="41"/>
      <c r="C2003" s="39"/>
      <c r="D2003" s="39"/>
      <c r="E2003" s="39"/>
      <c r="F2003" s="31">
        <f t="shared" si="25"/>
        <v>0</v>
      </c>
    </row>
    <row r="2004" spans="1:6" x14ac:dyDescent="0.35">
      <c r="A2004" s="40"/>
      <c r="B2004" s="41"/>
      <c r="C2004" s="39"/>
      <c r="D2004" s="39"/>
      <c r="E2004" s="39"/>
      <c r="F2004" s="31">
        <f t="shared" si="25"/>
        <v>0</v>
      </c>
    </row>
    <row r="2005" spans="1:6" x14ac:dyDescent="0.35">
      <c r="A2005" s="40"/>
      <c r="B2005" s="41"/>
      <c r="C2005" s="39"/>
      <c r="D2005" s="39"/>
      <c r="E2005" s="39"/>
      <c r="F2005" s="31">
        <f t="shared" si="25"/>
        <v>0</v>
      </c>
    </row>
    <row r="2006" spans="1:6" x14ac:dyDescent="0.35">
      <c r="A2006" s="40"/>
      <c r="B2006" s="41"/>
      <c r="C2006" s="39"/>
      <c r="D2006" s="39"/>
      <c r="E2006" s="39"/>
      <c r="F2006" s="31">
        <f t="shared" si="25"/>
        <v>0</v>
      </c>
    </row>
    <row r="2007" spans="1:6" x14ac:dyDescent="0.35">
      <c r="A2007" s="40"/>
      <c r="B2007" s="41"/>
      <c r="C2007" s="39"/>
      <c r="D2007" s="39"/>
      <c r="E2007" s="39"/>
      <c r="F2007" s="31">
        <f t="shared" si="25"/>
        <v>0</v>
      </c>
    </row>
    <row r="2008" spans="1:6" x14ac:dyDescent="0.35">
      <c r="A2008" s="40"/>
      <c r="B2008" s="41"/>
      <c r="C2008" s="39"/>
      <c r="D2008" s="39"/>
      <c r="E2008" s="39"/>
      <c r="F2008" s="31">
        <f t="shared" si="25"/>
        <v>0</v>
      </c>
    </row>
    <row r="2009" spans="1:6" x14ac:dyDescent="0.35">
      <c r="A2009" s="40"/>
      <c r="B2009" s="41"/>
      <c r="C2009" s="39"/>
      <c r="D2009" s="39"/>
      <c r="E2009" s="39"/>
      <c r="F2009" s="31">
        <f t="shared" si="25"/>
        <v>0</v>
      </c>
    </row>
    <row r="2010" spans="1:6" x14ac:dyDescent="0.35">
      <c r="A2010" s="40"/>
      <c r="B2010" s="41"/>
      <c r="C2010" s="39"/>
      <c r="D2010" s="39"/>
      <c r="E2010" s="39"/>
      <c r="F2010" s="31">
        <f t="shared" si="25"/>
        <v>0</v>
      </c>
    </row>
    <row r="2011" spans="1:6" x14ac:dyDescent="0.35">
      <c r="A2011" s="40"/>
      <c r="B2011" s="41"/>
      <c r="C2011" s="39"/>
      <c r="D2011" s="39"/>
      <c r="E2011" s="39"/>
      <c r="F2011" s="31">
        <f t="shared" si="25"/>
        <v>0</v>
      </c>
    </row>
    <row r="2012" spans="1:6" x14ac:dyDescent="0.35">
      <c r="A2012" s="40"/>
      <c r="B2012" s="41"/>
      <c r="C2012" s="39"/>
      <c r="D2012" s="39"/>
      <c r="E2012" s="39"/>
      <c r="F2012" s="31">
        <f t="shared" si="25"/>
        <v>0</v>
      </c>
    </row>
    <row r="2013" spans="1:6" x14ac:dyDescent="0.35">
      <c r="A2013" s="40"/>
      <c r="B2013" s="41"/>
      <c r="C2013" s="39"/>
      <c r="D2013" s="39"/>
      <c r="E2013" s="39"/>
      <c r="F2013" s="31">
        <f t="shared" si="25"/>
        <v>0</v>
      </c>
    </row>
    <row r="2014" spans="1:6" x14ac:dyDescent="0.35">
      <c r="A2014" s="40"/>
      <c r="B2014" s="41"/>
      <c r="C2014" s="39"/>
      <c r="D2014" s="39"/>
      <c r="E2014" s="39"/>
      <c r="F2014" s="31">
        <f t="shared" si="25"/>
        <v>0</v>
      </c>
    </row>
    <row r="2015" spans="1:6" x14ac:dyDescent="0.35">
      <c r="A2015" s="40"/>
      <c r="B2015" s="41"/>
      <c r="C2015" s="39"/>
      <c r="D2015" s="39"/>
      <c r="E2015" s="39"/>
      <c r="F2015" s="31">
        <f t="shared" si="25"/>
        <v>0</v>
      </c>
    </row>
    <row r="2016" spans="1:6" x14ac:dyDescent="0.35">
      <c r="A2016" s="40"/>
      <c r="B2016" s="41"/>
      <c r="C2016" s="39"/>
      <c r="D2016" s="39"/>
      <c r="E2016" s="39"/>
      <c r="F2016" s="31">
        <f t="shared" si="25"/>
        <v>0</v>
      </c>
    </row>
    <row r="2017" spans="1:6" x14ac:dyDescent="0.35">
      <c r="A2017" s="40"/>
      <c r="B2017" s="41"/>
      <c r="C2017" s="39"/>
      <c r="D2017" s="39"/>
      <c r="E2017" s="39"/>
      <c r="F2017" s="31">
        <f t="shared" si="25"/>
        <v>0</v>
      </c>
    </row>
    <row r="2018" spans="1:6" x14ac:dyDescent="0.35">
      <c r="A2018" s="40"/>
      <c r="B2018" s="41"/>
      <c r="C2018" s="39"/>
      <c r="D2018" s="39"/>
      <c r="E2018" s="39"/>
      <c r="F2018" s="31">
        <f t="shared" si="25"/>
        <v>0</v>
      </c>
    </row>
    <row r="2019" spans="1:6" x14ac:dyDescent="0.35">
      <c r="A2019" s="40"/>
      <c r="B2019" s="41"/>
      <c r="C2019" s="39"/>
      <c r="D2019" s="39"/>
      <c r="E2019" s="39"/>
      <c r="F2019" s="31">
        <f t="shared" si="25"/>
        <v>0</v>
      </c>
    </row>
    <row r="2020" spans="1:6" x14ac:dyDescent="0.35">
      <c r="A2020" s="40"/>
      <c r="B2020" s="41"/>
      <c r="C2020" s="39"/>
      <c r="D2020" s="39"/>
      <c r="E2020" s="39"/>
      <c r="F2020" s="31">
        <f t="shared" si="25"/>
        <v>0</v>
      </c>
    </row>
    <row r="2021" spans="1:6" x14ac:dyDescent="0.35">
      <c r="A2021" s="40"/>
      <c r="B2021" s="41"/>
      <c r="C2021" s="39"/>
      <c r="D2021" s="39"/>
      <c r="E2021" s="39"/>
      <c r="F2021" s="31">
        <f t="shared" si="25"/>
        <v>0</v>
      </c>
    </row>
    <row r="2022" spans="1:6" x14ac:dyDescent="0.35">
      <c r="A2022" s="40"/>
      <c r="B2022" s="41"/>
      <c r="C2022" s="39"/>
      <c r="D2022" s="39"/>
      <c r="E2022" s="39"/>
      <c r="F2022" s="31">
        <f t="shared" si="25"/>
        <v>0</v>
      </c>
    </row>
    <row r="2023" spans="1:6" x14ac:dyDescent="0.35">
      <c r="A2023" s="40"/>
      <c r="B2023" s="41"/>
      <c r="C2023" s="39"/>
      <c r="D2023" s="39"/>
      <c r="E2023" s="39"/>
      <c r="F2023" s="31">
        <f t="shared" si="25"/>
        <v>0</v>
      </c>
    </row>
    <row r="2024" spans="1:6" x14ac:dyDescent="0.35">
      <c r="A2024" s="40"/>
      <c r="B2024" s="41"/>
      <c r="C2024" s="39"/>
      <c r="D2024" s="39"/>
      <c r="E2024" s="39"/>
      <c r="F2024" s="31">
        <f t="shared" si="25"/>
        <v>0</v>
      </c>
    </row>
    <row r="2025" spans="1:6" x14ac:dyDescent="0.35">
      <c r="A2025" s="40"/>
      <c r="B2025" s="41"/>
      <c r="C2025" s="39"/>
      <c r="D2025" s="39"/>
      <c r="E2025" s="39"/>
      <c r="F2025" s="31">
        <f t="shared" si="25"/>
        <v>0</v>
      </c>
    </row>
    <row r="2026" spans="1:6" x14ac:dyDescent="0.35">
      <c r="A2026" s="40"/>
      <c r="B2026" s="41"/>
      <c r="C2026" s="39"/>
      <c r="D2026" s="39"/>
      <c r="E2026" s="39"/>
      <c r="F2026" s="31">
        <f t="shared" si="25"/>
        <v>0</v>
      </c>
    </row>
    <row r="2027" spans="1:6" x14ac:dyDescent="0.35">
      <c r="A2027" s="40"/>
      <c r="B2027" s="41"/>
      <c r="C2027" s="39"/>
      <c r="D2027" s="39"/>
      <c r="E2027" s="39"/>
      <c r="F2027" s="31">
        <f t="shared" si="25"/>
        <v>0</v>
      </c>
    </row>
    <row r="2028" spans="1:6" x14ac:dyDescent="0.35">
      <c r="A2028" s="40"/>
      <c r="B2028" s="41"/>
      <c r="C2028" s="39"/>
      <c r="D2028" s="39"/>
      <c r="E2028" s="39"/>
      <c r="F2028" s="31">
        <f t="shared" si="25"/>
        <v>0</v>
      </c>
    </row>
    <row r="2029" spans="1:6" x14ac:dyDescent="0.35">
      <c r="A2029" s="40"/>
      <c r="B2029" s="41"/>
      <c r="C2029" s="39"/>
      <c r="D2029" s="39"/>
      <c r="E2029" s="39"/>
      <c r="F2029" s="31">
        <f t="shared" si="25"/>
        <v>0</v>
      </c>
    </row>
    <row r="2030" spans="1:6" x14ac:dyDescent="0.35">
      <c r="A2030" s="40"/>
      <c r="B2030" s="41"/>
      <c r="C2030" s="39"/>
      <c r="D2030" s="39"/>
      <c r="E2030" s="39"/>
      <c r="F2030" s="31">
        <f t="shared" si="25"/>
        <v>0</v>
      </c>
    </row>
    <row r="2031" spans="1:6" x14ac:dyDescent="0.35">
      <c r="A2031" s="40"/>
      <c r="B2031" s="41"/>
      <c r="C2031" s="39"/>
      <c r="D2031" s="39"/>
      <c r="E2031" s="39"/>
      <c r="F2031" s="31">
        <f t="shared" si="25"/>
        <v>0</v>
      </c>
    </row>
    <row r="2032" spans="1:6" x14ac:dyDescent="0.35">
      <c r="A2032" s="40"/>
      <c r="B2032" s="41"/>
      <c r="C2032" s="39"/>
      <c r="D2032" s="39"/>
      <c r="E2032" s="39"/>
      <c r="F2032" s="31">
        <f t="shared" si="25"/>
        <v>0</v>
      </c>
    </row>
  </sheetData>
  <autoFilter ref="A1:E2032" xr:uid="{00000000-0001-0000-0100-000000000000}"/>
  <pageMargins left="0.75" right="0.75" top="1" bottom="1" header="0.5" footer="0.5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A30867-A3C8-403C-94A7-7EB035F659A2}">
  <dimension ref="A3:E57"/>
  <sheetViews>
    <sheetView zoomScale="80" zoomScaleNormal="80" workbookViewId="0">
      <selection sqref="A1:XFD1048576"/>
    </sheetView>
  </sheetViews>
  <sheetFormatPr baseColWidth="10" defaultRowHeight="14.5" x14ac:dyDescent="0.35"/>
  <cols>
    <col min="1" max="1" width="17.453125" style="31" bestFit="1" customWidth="1"/>
    <col min="2" max="2" width="19.54296875" style="31" bestFit="1" customWidth="1"/>
    <col min="3" max="16384" width="10.90625" style="31"/>
  </cols>
  <sheetData>
    <row r="3" spans="1:5" x14ac:dyDescent="0.35">
      <c r="A3" s="44" t="s">
        <v>451</v>
      </c>
      <c r="B3" s="31" t="s">
        <v>453</v>
      </c>
      <c r="D3" s="31" t="s">
        <v>451</v>
      </c>
      <c r="E3" s="31" t="s">
        <v>453</v>
      </c>
    </row>
    <row r="4" spans="1:5" x14ac:dyDescent="0.35">
      <c r="A4" s="45">
        <v>14701201</v>
      </c>
      <c r="B4" s="31">
        <v>-6764856</v>
      </c>
      <c r="D4" s="31">
        <v>14701201</v>
      </c>
    </row>
    <row r="5" spans="1:5" x14ac:dyDescent="0.35">
      <c r="A5" s="45">
        <v>14701204</v>
      </c>
      <c r="B5" s="31">
        <v>-651549</v>
      </c>
      <c r="D5" s="31">
        <v>14701204</v>
      </c>
    </row>
    <row r="6" spans="1:5" x14ac:dyDescent="0.35">
      <c r="A6" s="45">
        <v>14702801</v>
      </c>
      <c r="B6" s="31">
        <v>1810839</v>
      </c>
      <c r="D6" s="31">
        <v>14702801</v>
      </c>
    </row>
    <row r="7" spans="1:5" x14ac:dyDescent="0.35">
      <c r="A7" s="45">
        <v>24251801</v>
      </c>
      <c r="B7" s="31">
        <v>-49755900</v>
      </c>
      <c r="D7" s="31">
        <v>24251801</v>
      </c>
    </row>
    <row r="8" spans="1:5" x14ac:dyDescent="0.35">
      <c r="A8" s="45">
        <v>24251901</v>
      </c>
      <c r="B8" s="31">
        <v>-15462200</v>
      </c>
      <c r="D8" s="31">
        <v>24251901</v>
      </c>
    </row>
    <row r="9" spans="1:5" x14ac:dyDescent="0.35">
      <c r="A9" s="45">
        <v>24252001</v>
      </c>
      <c r="B9" s="31">
        <v>-13529400</v>
      </c>
      <c r="D9" s="31">
        <v>24252001</v>
      </c>
    </row>
    <row r="10" spans="1:5" x14ac:dyDescent="0.35">
      <c r="A10" s="45">
        <v>24252401</v>
      </c>
      <c r="B10" s="31">
        <v>-420931</v>
      </c>
      <c r="D10" s="31">
        <v>24252401</v>
      </c>
    </row>
    <row r="11" spans="1:5" x14ac:dyDescent="0.35">
      <c r="A11" s="45">
        <v>24253201</v>
      </c>
      <c r="B11" s="31">
        <v>-7302100</v>
      </c>
      <c r="D11" s="31">
        <v>24253201</v>
      </c>
    </row>
    <row r="12" spans="1:5" x14ac:dyDescent="0.35">
      <c r="A12" s="45">
        <v>24253301</v>
      </c>
      <c r="B12" s="31">
        <v>-990000</v>
      </c>
      <c r="D12" s="31">
        <v>24253301</v>
      </c>
    </row>
    <row r="13" spans="1:5" x14ac:dyDescent="0.35">
      <c r="A13" s="45">
        <v>24259001</v>
      </c>
      <c r="B13" s="31">
        <v>-390214</v>
      </c>
      <c r="D13" s="31">
        <v>24259001</v>
      </c>
    </row>
    <row r="14" spans="1:5" x14ac:dyDescent="0.35">
      <c r="A14" s="45">
        <v>24360101</v>
      </c>
      <c r="B14" s="31">
        <v>-6298000</v>
      </c>
      <c r="D14" s="31">
        <v>24360101</v>
      </c>
    </row>
    <row r="15" spans="1:5" x14ac:dyDescent="0.35">
      <c r="A15" s="45">
        <v>25050101</v>
      </c>
      <c r="B15" s="31">
        <v>-300569680</v>
      </c>
      <c r="D15" s="31">
        <v>25050101</v>
      </c>
    </row>
    <row r="16" spans="1:5" x14ac:dyDescent="0.35">
      <c r="A16" s="45">
        <v>25050201</v>
      </c>
      <c r="B16" s="31">
        <v>-24629696</v>
      </c>
      <c r="D16" s="31">
        <v>25050201</v>
      </c>
    </row>
    <row r="17" spans="1:4" x14ac:dyDescent="0.35">
      <c r="A17" s="45">
        <v>25050301</v>
      </c>
      <c r="B17" s="31">
        <v>-2110885</v>
      </c>
      <c r="D17" s="31">
        <v>25050301</v>
      </c>
    </row>
    <row r="18" spans="1:4" x14ac:dyDescent="0.35">
      <c r="A18" s="45">
        <v>25050401</v>
      </c>
      <c r="B18" s="31">
        <v>-5357041</v>
      </c>
      <c r="D18" s="31">
        <v>25050401</v>
      </c>
    </row>
    <row r="19" spans="1:4" x14ac:dyDescent="0.35">
      <c r="A19" s="45">
        <v>25050601</v>
      </c>
      <c r="B19" s="31">
        <v>-24179919</v>
      </c>
      <c r="D19" s="31">
        <v>25050601</v>
      </c>
    </row>
    <row r="20" spans="1:4" x14ac:dyDescent="0.35">
      <c r="A20" s="45">
        <v>27909096</v>
      </c>
      <c r="B20" s="31">
        <v>188700</v>
      </c>
      <c r="D20" s="31">
        <v>27909096</v>
      </c>
    </row>
    <row r="21" spans="1:4" x14ac:dyDescent="0.35">
      <c r="A21" s="45">
        <v>27909097</v>
      </c>
      <c r="B21" s="31">
        <v>241500</v>
      </c>
      <c r="D21" s="31">
        <v>27909097</v>
      </c>
    </row>
    <row r="22" spans="1:4" x14ac:dyDescent="0.35">
      <c r="A22" s="45">
        <v>51010101</v>
      </c>
      <c r="B22" s="31">
        <v>91748733</v>
      </c>
      <c r="D22" s="31">
        <v>51010101</v>
      </c>
    </row>
    <row r="23" spans="1:4" x14ac:dyDescent="0.35">
      <c r="A23" s="45">
        <v>51010102</v>
      </c>
      <c r="B23" s="31">
        <v>3575000</v>
      </c>
      <c r="D23" s="31">
        <v>51010102</v>
      </c>
    </row>
    <row r="24" spans="1:4" x14ac:dyDescent="0.35">
      <c r="A24" s="45">
        <v>51010301</v>
      </c>
      <c r="B24" s="31">
        <v>343831</v>
      </c>
      <c r="D24" s="31">
        <v>51010301</v>
      </c>
    </row>
    <row r="25" spans="1:4" x14ac:dyDescent="0.35">
      <c r="A25" s="45">
        <v>51011701</v>
      </c>
      <c r="B25" s="31">
        <v>5149517</v>
      </c>
      <c r="D25" s="31">
        <v>51011701</v>
      </c>
    </row>
    <row r="26" spans="1:4" x14ac:dyDescent="0.35">
      <c r="A26" s="45">
        <v>51012301</v>
      </c>
      <c r="B26" s="31">
        <v>1917000</v>
      </c>
      <c r="D26" s="31">
        <v>51012301</v>
      </c>
    </row>
    <row r="27" spans="1:4" x14ac:dyDescent="0.35">
      <c r="A27" s="45">
        <v>51012401</v>
      </c>
      <c r="B27" s="31">
        <v>8207331</v>
      </c>
      <c r="D27" s="31">
        <v>51012401</v>
      </c>
    </row>
    <row r="28" spans="1:4" x14ac:dyDescent="0.35">
      <c r="A28" s="45">
        <v>51012501</v>
      </c>
      <c r="B28" s="31">
        <v>618583</v>
      </c>
      <c r="D28" s="31">
        <v>51012501</v>
      </c>
    </row>
    <row r="29" spans="1:4" x14ac:dyDescent="0.35">
      <c r="A29" s="45">
        <v>51014501</v>
      </c>
      <c r="B29" s="31">
        <v>20991000</v>
      </c>
      <c r="D29" s="31">
        <v>51014501</v>
      </c>
    </row>
    <row r="30" spans="1:4" x14ac:dyDescent="0.35">
      <c r="A30" s="45">
        <v>51015201</v>
      </c>
      <c r="B30" s="31">
        <v>7905666</v>
      </c>
      <c r="D30" s="31">
        <v>51015201</v>
      </c>
    </row>
    <row r="31" spans="1:4" x14ac:dyDescent="0.35">
      <c r="A31" s="45">
        <v>51019001</v>
      </c>
      <c r="B31" s="31">
        <v>1270000</v>
      </c>
      <c r="D31" s="31">
        <v>51019001</v>
      </c>
    </row>
    <row r="32" spans="1:4" x14ac:dyDescent="0.35">
      <c r="A32" s="45">
        <v>51020101</v>
      </c>
      <c r="B32" s="31">
        <v>769384</v>
      </c>
      <c r="D32" s="31">
        <v>51020101</v>
      </c>
    </row>
    <row r="33" spans="1:4" x14ac:dyDescent="0.35">
      <c r="A33" s="45">
        <v>51030201</v>
      </c>
      <c r="B33" s="31">
        <v>4272400</v>
      </c>
      <c r="D33" s="31">
        <v>51030201</v>
      </c>
    </row>
    <row r="34" spans="1:4" x14ac:dyDescent="0.35">
      <c r="A34" s="45">
        <v>51030301</v>
      </c>
      <c r="B34" s="31">
        <v>1860014</v>
      </c>
      <c r="D34" s="31">
        <v>51030301</v>
      </c>
    </row>
    <row r="35" spans="1:4" x14ac:dyDescent="0.35">
      <c r="A35" s="45">
        <v>51030501</v>
      </c>
      <c r="B35" s="31">
        <v>2696300</v>
      </c>
      <c r="D35" s="31">
        <v>51030501</v>
      </c>
    </row>
    <row r="36" spans="1:4" x14ac:dyDescent="0.35">
      <c r="A36" s="45">
        <v>51030601</v>
      </c>
      <c r="B36" s="31">
        <v>12918814</v>
      </c>
      <c r="D36" s="31">
        <v>51030601</v>
      </c>
    </row>
    <row r="37" spans="1:4" x14ac:dyDescent="0.35">
      <c r="A37" s="45">
        <v>51040101</v>
      </c>
      <c r="B37" s="31">
        <v>440900</v>
      </c>
      <c r="D37" s="31">
        <v>51040101</v>
      </c>
    </row>
    <row r="38" spans="1:4" x14ac:dyDescent="0.35">
      <c r="A38" s="45">
        <v>51040201</v>
      </c>
      <c r="B38" s="31">
        <v>293900</v>
      </c>
      <c r="D38" s="31">
        <v>51040201</v>
      </c>
    </row>
    <row r="39" spans="1:4" x14ac:dyDescent="0.35">
      <c r="A39" s="45">
        <v>75050101</v>
      </c>
      <c r="B39" s="31">
        <v>160983088</v>
      </c>
      <c r="D39" s="31">
        <v>75050101</v>
      </c>
    </row>
    <row r="40" spans="1:4" x14ac:dyDescent="0.35">
      <c r="A40" s="45">
        <v>75050301</v>
      </c>
      <c r="B40" s="31">
        <v>26316739</v>
      </c>
      <c r="D40" s="31">
        <v>75050301</v>
      </c>
    </row>
    <row r="41" spans="1:4" x14ac:dyDescent="0.35">
      <c r="A41" s="45">
        <v>75050401</v>
      </c>
      <c r="B41" s="31">
        <v>539988</v>
      </c>
      <c r="D41" s="31">
        <v>75050401</v>
      </c>
    </row>
    <row r="42" spans="1:4" x14ac:dyDescent="0.35">
      <c r="A42" s="45">
        <v>75051801</v>
      </c>
      <c r="B42" s="31">
        <v>8069012</v>
      </c>
      <c r="D42" s="31">
        <v>75051801</v>
      </c>
    </row>
    <row r="43" spans="1:4" x14ac:dyDescent="0.35">
      <c r="A43" s="45">
        <v>75052001</v>
      </c>
      <c r="B43" s="31">
        <v>4269198</v>
      </c>
      <c r="D43" s="31">
        <v>75052001</v>
      </c>
    </row>
    <row r="44" spans="1:4" x14ac:dyDescent="0.35">
      <c r="A44" s="45">
        <v>75052301</v>
      </c>
      <c r="B44" s="31">
        <v>9374400</v>
      </c>
      <c r="D44" s="31">
        <v>75052301</v>
      </c>
    </row>
    <row r="45" spans="1:4" x14ac:dyDescent="0.35">
      <c r="A45" s="45">
        <v>75052401</v>
      </c>
      <c r="B45" s="31">
        <v>17833017</v>
      </c>
      <c r="D45" s="31">
        <v>75052401</v>
      </c>
    </row>
    <row r="46" spans="1:4" x14ac:dyDescent="0.35">
      <c r="A46" s="45">
        <v>75052501</v>
      </c>
      <c r="B46" s="31">
        <v>1560013</v>
      </c>
      <c r="D46" s="31">
        <v>75052501</v>
      </c>
    </row>
    <row r="47" spans="1:4" x14ac:dyDescent="0.35">
      <c r="A47" s="45">
        <v>75053501</v>
      </c>
      <c r="B47" s="31">
        <v>7839200</v>
      </c>
      <c r="D47" s="31">
        <v>75053501</v>
      </c>
    </row>
    <row r="48" spans="1:4" x14ac:dyDescent="0.35">
      <c r="A48" s="45">
        <v>75053601</v>
      </c>
      <c r="B48" s="31">
        <v>409800</v>
      </c>
      <c r="D48" s="31">
        <v>75053601</v>
      </c>
    </row>
    <row r="49" spans="1:4" x14ac:dyDescent="0.35">
      <c r="A49" s="45">
        <v>75053701</v>
      </c>
      <c r="B49" s="31">
        <v>1037041</v>
      </c>
      <c r="D49" s="31">
        <v>75053701</v>
      </c>
    </row>
    <row r="50" spans="1:4" x14ac:dyDescent="0.35">
      <c r="A50" s="45">
        <v>75053801</v>
      </c>
      <c r="B50" s="31">
        <v>273200</v>
      </c>
      <c r="D50" s="31">
        <v>75053801</v>
      </c>
    </row>
    <row r="51" spans="1:4" x14ac:dyDescent="0.35">
      <c r="A51" s="45">
        <v>75054301</v>
      </c>
      <c r="B51" s="31">
        <v>2700000</v>
      </c>
      <c r="D51" s="31">
        <v>75054301</v>
      </c>
    </row>
    <row r="52" spans="1:4" x14ac:dyDescent="0.35">
      <c r="A52" s="45">
        <v>75054310</v>
      </c>
      <c r="B52" s="31">
        <v>3500000</v>
      </c>
      <c r="D52" s="31">
        <v>75054310</v>
      </c>
    </row>
    <row r="53" spans="1:4" x14ac:dyDescent="0.35">
      <c r="A53" s="45">
        <v>75054401</v>
      </c>
      <c r="B53" s="31">
        <v>4605800</v>
      </c>
      <c r="D53" s="31">
        <v>75054401</v>
      </c>
    </row>
    <row r="54" spans="1:4" x14ac:dyDescent="0.35">
      <c r="A54" s="45">
        <v>75055201</v>
      </c>
      <c r="B54" s="31">
        <v>17663322</v>
      </c>
      <c r="D54" s="31">
        <v>75055201</v>
      </c>
    </row>
    <row r="55" spans="1:4" x14ac:dyDescent="0.35">
      <c r="A55" s="45">
        <v>75056701</v>
      </c>
      <c r="B55" s="31">
        <v>24219141</v>
      </c>
      <c r="D55" s="31">
        <v>75056701</v>
      </c>
    </row>
    <row r="56" spans="1:4" x14ac:dyDescent="0.35">
      <c r="A56" s="45" t="s">
        <v>454</v>
      </c>
      <c r="B56" s="31">
        <v>0</v>
      </c>
    </row>
    <row r="57" spans="1:4" x14ac:dyDescent="0.35">
      <c r="A57" s="45" t="s">
        <v>452</v>
      </c>
      <c r="B57" s="31">
        <v>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900400-CF1C-4F6B-A09A-5E3F36987BA5}">
  <dimension ref="A1:AD2437"/>
  <sheetViews>
    <sheetView topLeftCell="E1" zoomScale="70" zoomScaleNormal="70" workbookViewId="0">
      <pane ySplit="1" topLeftCell="A2419" activePane="bottomLeft" state="frozen"/>
      <selection activeCell="E1" sqref="E1"/>
      <selection pane="bottomLeft" activeCell="E1" sqref="A1:XFD1048576"/>
    </sheetView>
  </sheetViews>
  <sheetFormatPr baseColWidth="10" defaultColWidth="8.7265625" defaultRowHeight="14.5" x14ac:dyDescent="0.35"/>
  <cols>
    <col min="1" max="6" width="9.1796875" style="49" customWidth="1"/>
    <col min="7" max="13" width="2.1796875" style="49" customWidth="1"/>
    <col min="14" max="14" width="14.81640625" style="50" customWidth="1"/>
    <col min="15" max="15" width="12.453125" style="49" customWidth="1"/>
    <col min="16" max="18" width="10.1796875" style="51" customWidth="1"/>
    <col min="19" max="20" width="9.1796875" style="49" customWidth="1"/>
    <col min="21" max="21" width="25.26953125" style="49" customWidth="1"/>
    <col min="22" max="22" width="12.453125" style="49" customWidth="1"/>
    <col min="23" max="23" width="9.453125" style="49" customWidth="1"/>
    <col min="24" max="24" width="11.81640625" style="49" customWidth="1"/>
    <col min="25" max="25" width="9.1796875" style="49" customWidth="1"/>
    <col min="26" max="26" width="10.1796875" style="49" customWidth="1"/>
    <col min="27" max="27" width="14.1796875" style="49" customWidth="1"/>
    <col min="28" max="29" width="9.1796875" style="49" customWidth="1"/>
    <col min="30" max="30" width="11.81640625" style="49" customWidth="1"/>
    <col min="31" max="16384" width="8.7265625" style="49"/>
  </cols>
  <sheetData>
    <row r="1" spans="1:30" x14ac:dyDescent="0.35">
      <c r="A1" s="46" t="s">
        <v>421</v>
      </c>
      <c r="B1" s="46" t="s">
        <v>422</v>
      </c>
      <c r="C1" s="46" t="s">
        <v>423</v>
      </c>
      <c r="D1" s="46" t="s">
        <v>424</v>
      </c>
      <c r="E1" s="46" t="s">
        <v>425</v>
      </c>
      <c r="F1" s="46" t="s">
        <v>426</v>
      </c>
      <c r="G1" s="46" t="s">
        <v>427</v>
      </c>
      <c r="H1" s="46" t="s">
        <v>428</v>
      </c>
      <c r="I1" s="46" t="s">
        <v>429</v>
      </c>
      <c r="J1" s="46" t="s">
        <v>430</v>
      </c>
      <c r="K1" s="46" t="s">
        <v>431</v>
      </c>
      <c r="L1" s="46" t="s">
        <v>432</v>
      </c>
      <c r="M1" s="46" t="s">
        <v>433</v>
      </c>
      <c r="N1" s="47" t="s">
        <v>434</v>
      </c>
      <c r="O1" s="46" t="s">
        <v>435</v>
      </c>
      <c r="P1" s="48" t="s">
        <v>436</v>
      </c>
      <c r="Q1" s="48" t="s">
        <v>437</v>
      </c>
      <c r="R1" s="48" t="s">
        <v>438</v>
      </c>
      <c r="S1" s="46" t="s">
        <v>439</v>
      </c>
      <c r="T1" s="46" t="s">
        <v>440</v>
      </c>
      <c r="U1" s="46" t="s">
        <v>441</v>
      </c>
      <c r="V1" s="46" t="s">
        <v>442</v>
      </c>
      <c r="W1" s="46" t="s">
        <v>443</v>
      </c>
      <c r="X1" s="46" t="s">
        <v>444</v>
      </c>
      <c r="Y1" s="46" t="s">
        <v>445</v>
      </c>
      <c r="Z1" s="46" t="s">
        <v>446</v>
      </c>
      <c r="AA1" s="46" t="s">
        <v>447</v>
      </c>
      <c r="AB1" s="46" t="s">
        <v>448</v>
      </c>
      <c r="AC1" s="46" t="s">
        <v>449</v>
      </c>
      <c r="AD1" s="46" t="s">
        <v>450</v>
      </c>
    </row>
    <row r="2" spans="1:30" x14ac:dyDescent="0.35">
      <c r="R2" s="52"/>
      <c r="X2" s="53"/>
      <c r="AD2" s="53"/>
    </row>
    <row r="3" spans="1:30" x14ac:dyDescent="0.35">
      <c r="R3" s="52"/>
      <c r="X3" s="53"/>
      <c r="AD3" s="53"/>
    </row>
    <row r="4" spans="1:30" x14ac:dyDescent="0.35">
      <c r="R4" s="52"/>
      <c r="X4" s="53"/>
      <c r="AD4" s="53"/>
    </row>
    <row r="5" spans="1:30" x14ac:dyDescent="0.35">
      <c r="R5" s="52"/>
      <c r="X5" s="53"/>
      <c r="AD5" s="53"/>
    </row>
    <row r="6" spans="1:30" x14ac:dyDescent="0.35">
      <c r="R6" s="52"/>
      <c r="X6" s="53"/>
      <c r="AD6" s="53"/>
    </row>
    <row r="7" spans="1:30" x14ac:dyDescent="0.35">
      <c r="R7" s="52"/>
      <c r="X7" s="53"/>
      <c r="AD7" s="53"/>
    </row>
    <row r="8" spans="1:30" x14ac:dyDescent="0.35">
      <c r="R8" s="52"/>
      <c r="X8" s="53"/>
      <c r="AD8" s="53"/>
    </row>
    <row r="9" spans="1:30" x14ac:dyDescent="0.35">
      <c r="R9" s="52"/>
      <c r="X9" s="53"/>
      <c r="AD9" s="53"/>
    </row>
    <row r="10" spans="1:30" x14ac:dyDescent="0.35">
      <c r="R10" s="52"/>
      <c r="X10" s="53"/>
      <c r="AD10" s="53"/>
    </row>
    <row r="11" spans="1:30" x14ac:dyDescent="0.35">
      <c r="R11" s="52"/>
      <c r="X11" s="53"/>
      <c r="AD11" s="53"/>
    </row>
    <row r="12" spans="1:30" x14ac:dyDescent="0.35">
      <c r="R12" s="52"/>
      <c r="X12" s="53"/>
      <c r="AD12" s="53"/>
    </row>
    <row r="13" spans="1:30" x14ac:dyDescent="0.35">
      <c r="R13" s="52"/>
      <c r="X13" s="53"/>
      <c r="AD13" s="53"/>
    </row>
    <row r="14" spans="1:30" x14ac:dyDescent="0.35">
      <c r="R14" s="52"/>
      <c r="X14" s="53"/>
      <c r="AD14" s="53"/>
    </row>
    <row r="15" spans="1:30" x14ac:dyDescent="0.35">
      <c r="R15" s="52"/>
      <c r="X15" s="53"/>
      <c r="AD15" s="53"/>
    </row>
    <row r="16" spans="1:30" x14ac:dyDescent="0.35">
      <c r="R16" s="52"/>
      <c r="X16" s="53"/>
      <c r="AD16" s="53"/>
    </row>
    <row r="17" spans="18:30" x14ac:dyDescent="0.35">
      <c r="R17" s="52"/>
      <c r="X17" s="53"/>
      <c r="AD17" s="53"/>
    </row>
    <row r="18" spans="18:30" x14ac:dyDescent="0.35">
      <c r="R18" s="52"/>
      <c r="X18" s="53"/>
      <c r="AD18" s="53"/>
    </row>
    <row r="19" spans="18:30" x14ac:dyDescent="0.35">
      <c r="R19" s="52"/>
      <c r="X19" s="53"/>
      <c r="AD19" s="53"/>
    </row>
    <row r="20" spans="18:30" x14ac:dyDescent="0.35">
      <c r="R20" s="52"/>
      <c r="X20" s="53"/>
      <c r="AD20" s="53"/>
    </row>
    <row r="21" spans="18:30" x14ac:dyDescent="0.35">
      <c r="R21" s="52"/>
      <c r="X21" s="53"/>
      <c r="AD21" s="53"/>
    </row>
    <row r="22" spans="18:30" x14ac:dyDescent="0.35">
      <c r="R22" s="52"/>
      <c r="X22" s="53"/>
      <c r="AD22" s="53"/>
    </row>
    <row r="23" spans="18:30" x14ac:dyDescent="0.35">
      <c r="R23" s="52"/>
      <c r="X23" s="53"/>
      <c r="AD23" s="53"/>
    </row>
    <row r="24" spans="18:30" x14ac:dyDescent="0.35">
      <c r="R24" s="52"/>
      <c r="X24" s="53"/>
      <c r="AD24" s="53"/>
    </row>
    <row r="25" spans="18:30" x14ac:dyDescent="0.35">
      <c r="R25" s="52"/>
      <c r="X25" s="53"/>
      <c r="AD25" s="53"/>
    </row>
    <row r="26" spans="18:30" x14ac:dyDescent="0.35">
      <c r="R26" s="52"/>
      <c r="X26" s="53"/>
      <c r="AD26" s="53"/>
    </row>
    <row r="27" spans="18:30" x14ac:dyDescent="0.35">
      <c r="R27" s="52"/>
      <c r="X27" s="53"/>
      <c r="AD27" s="53"/>
    </row>
    <row r="28" spans="18:30" x14ac:dyDescent="0.35">
      <c r="R28" s="52"/>
      <c r="X28" s="53"/>
      <c r="AD28" s="53"/>
    </row>
    <row r="29" spans="18:30" x14ac:dyDescent="0.35">
      <c r="R29" s="52"/>
      <c r="X29" s="53"/>
      <c r="AD29" s="53"/>
    </row>
    <row r="30" spans="18:30" x14ac:dyDescent="0.35">
      <c r="R30" s="52"/>
      <c r="X30" s="53"/>
      <c r="AD30" s="53"/>
    </row>
    <row r="31" spans="18:30" x14ac:dyDescent="0.35">
      <c r="R31" s="52"/>
      <c r="X31" s="53"/>
      <c r="AD31" s="53"/>
    </row>
    <row r="32" spans="18:30" x14ac:dyDescent="0.35">
      <c r="R32" s="52"/>
      <c r="X32" s="53"/>
      <c r="AD32" s="53"/>
    </row>
    <row r="33" spans="18:30" x14ac:dyDescent="0.35">
      <c r="R33" s="52"/>
      <c r="X33" s="53"/>
      <c r="AD33" s="53"/>
    </row>
    <row r="34" spans="18:30" x14ac:dyDescent="0.35">
      <c r="R34" s="52"/>
      <c r="X34" s="53"/>
      <c r="AD34" s="53"/>
    </row>
    <row r="35" spans="18:30" x14ac:dyDescent="0.35">
      <c r="R35" s="52"/>
      <c r="X35" s="53"/>
      <c r="AD35" s="53"/>
    </row>
    <row r="36" spans="18:30" x14ac:dyDescent="0.35">
      <c r="R36" s="52"/>
      <c r="X36" s="53"/>
      <c r="AD36" s="53"/>
    </row>
    <row r="37" spans="18:30" x14ac:dyDescent="0.35">
      <c r="R37" s="52"/>
      <c r="X37" s="53"/>
      <c r="AD37" s="53"/>
    </row>
    <row r="38" spans="18:30" x14ac:dyDescent="0.35">
      <c r="R38" s="52"/>
      <c r="X38" s="53"/>
      <c r="AD38" s="53"/>
    </row>
    <row r="39" spans="18:30" x14ac:dyDescent="0.35">
      <c r="R39" s="52"/>
      <c r="X39" s="53"/>
      <c r="AD39" s="53"/>
    </row>
    <row r="40" spans="18:30" x14ac:dyDescent="0.35">
      <c r="R40" s="52"/>
      <c r="X40" s="53"/>
      <c r="AD40" s="53"/>
    </row>
    <row r="41" spans="18:30" x14ac:dyDescent="0.35">
      <c r="R41" s="52"/>
      <c r="X41" s="53"/>
      <c r="AD41" s="53"/>
    </row>
    <row r="42" spans="18:30" x14ac:dyDescent="0.35">
      <c r="R42" s="52"/>
      <c r="X42" s="53"/>
      <c r="AD42" s="53"/>
    </row>
    <row r="43" spans="18:30" x14ac:dyDescent="0.35">
      <c r="R43" s="52"/>
      <c r="X43" s="53"/>
      <c r="AD43" s="53"/>
    </row>
    <row r="44" spans="18:30" x14ac:dyDescent="0.35">
      <c r="R44" s="52"/>
      <c r="X44" s="53"/>
      <c r="AD44" s="53"/>
    </row>
    <row r="45" spans="18:30" x14ac:dyDescent="0.35">
      <c r="R45" s="52"/>
      <c r="X45" s="53"/>
      <c r="AD45" s="53"/>
    </row>
    <row r="46" spans="18:30" x14ac:dyDescent="0.35">
      <c r="R46" s="52"/>
      <c r="X46" s="53"/>
      <c r="AD46" s="53"/>
    </row>
    <row r="47" spans="18:30" x14ac:dyDescent="0.35">
      <c r="R47" s="52"/>
      <c r="X47" s="53"/>
      <c r="AD47" s="53"/>
    </row>
    <row r="48" spans="18:30" x14ac:dyDescent="0.35">
      <c r="R48" s="52"/>
      <c r="X48" s="53"/>
      <c r="AD48" s="53"/>
    </row>
    <row r="49" spans="18:30" x14ac:dyDescent="0.35">
      <c r="R49" s="52"/>
      <c r="X49" s="53"/>
      <c r="AD49" s="53"/>
    </row>
    <row r="50" spans="18:30" x14ac:dyDescent="0.35">
      <c r="R50" s="52"/>
      <c r="X50" s="53"/>
      <c r="AD50" s="53"/>
    </row>
    <row r="51" spans="18:30" x14ac:dyDescent="0.35">
      <c r="R51" s="52"/>
      <c r="X51" s="53"/>
      <c r="AD51" s="53"/>
    </row>
    <row r="52" spans="18:30" x14ac:dyDescent="0.35">
      <c r="R52" s="52"/>
      <c r="X52" s="53"/>
      <c r="AD52" s="53"/>
    </row>
    <row r="53" spans="18:30" x14ac:dyDescent="0.35">
      <c r="R53" s="52"/>
      <c r="X53" s="53"/>
      <c r="AD53" s="53"/>
    </row>
    <row r="54" spans="18:30" x14ac:dyDescent="0.35">
      <c r="R54" s="52"/>
      <c r="X54" s="53"/>
      <c r="AD54" s="53"/>
    </row>
    <row r="55" spans="18:30" x14ac:dyDescent="0.35">
      <c r="R55" s="52"/>
      <c r="X55" s="53"/>
      <c r="AD55" s="53"/>
    </row>
    <row r="56" spans="18:30" x14ac:dyDescent="0.35">
      <c r="R56" s="52"/>
      <c r="X56" s="53"/>
      <c r="AD56" s="53"/>
    </row>
    <row r="57" spans="18:30" x14ac:dyDescent="0.35">
      <c r="R57" s="52"/>
      <c r="X57" s="53"/>
      <c r="AD57" s="53"/>
    </row>
    <row r="58" spans="18:30" x14ac:dyDescent="0.35">
      <c r="R58" s="52"/>
      <c r="X58" s="53"/>
      <c r="AD58" s="53"/>
    </row>
    <row r="59" spans="18:30" x14ac:dyDescent="0.35">
      <c r="R59" s="52"/>
      <c r="X59" s="53"/>
      <c r="AD59" s="53"/>
    </row>
    <row r="60" spans="18:30" x14ac:dyDescent="0.35">
      <c r="R60" s="52"/>
      <c r="X60" s="53"/>
      <c r="AD60" s="53"/>
    </row>
    <row r="61" spans="18:30" x14ac:dyDescent="0.35">
      <c r="R61" s="52"/>
      <c r="X61" s="53"/>
      <c r="AD61" s="53"/>
    </row>
    <row r="62" spans="18:30" x14ac:dyDescent="0.35">
      <c r="R62" s="52"/>
      <c r="X62" s="53"/>
      <c r="AD62" s="53"/>
    </row>
    <row r="63" spans="18:30" x14ac:dyDescent="0.35">
      <c r="R63" s="52"/>
      <c r="X63" s="53"/>
      <c r="AD63" s="53"/>
    </row>
    <row r="64" spans="18:30" x14ac:dyDescent="0.35">
      <c r="R64" s="52"/>
      <c r="X64" s="53"/>
      <c r="AD64" s="53"/>
    </row>
    <row r="65" spans="18:30" x14ac:dyDescent="0.35">
      <c r="R65" s="52"/>
      <c r="X65" s="53"/>
      <c r="AD65" s="53"/>
    </row>
    <row r="66" spans="18:30" x14ac:dyDescent="0.35">
      <c r="R66" s="52"/>
      <c r="X66" s="53"/>
      <c r="AD66" s="53"/>
    </row>
    <row r="67" spans="18:30" x14ac:dyDescent="0.35">
      <c r="R67" s="52"/>
      <c r="X67" s="53"/>
      <c r="AD67" s="53"/>
    </row>
    <row r="68" spans="18:30" x14ac:dyDescent="0.35">
      <c r="R68" s="52"/>
      <c r="X68" s="53"/>
      <c r="AD68" s="53"/>
    </row>
    <row r="69" spans="18:30" x14ac:dyDescent="0.35">
      <c r="R69" s="52"/>
      <c r="X69" s="53"/>
      <c r="AD69" s="53"/>
    </row>
    <row r="70" spans="18:30" x14ac:dyDescent="0.35">
      <c r="R70" s="52"/>
      <c r="X70" s="53"/>
      <c r="AD70" s="53"/>
    </row>
    <row r="71" spans="18:30" x14ac:dyDescent="0.35">
      <c r="R71" s="52"/>
      <c r="X71" s="53"/>
      <c r="AD71" s="53"/>
    </row>
    <row r="72" spans="18:30" x14ac:dyDescent="0.35">
      <c r="R72" s="52"/>
      <c r="X72" s="53"/>
      <c r="AD72" s="53"/>
    </row>
    <row r="73" spans="18:30" x14ac:dyDescent="0.35">
      <c r="R73" s="52"/>
      <c r="X73" s="53"/>
      <c r="AD73" s="53"/>
    </row>
    <row r="74" spans="18:30" x14ac:dyDescent="0.35">
      <c r="R74" s="52"/>
      <c r="X74" s="53"/>
      <c r="AD74" s="53"/>
    </row>
    <row r="75" spans="18:30" x14ac:dyDescent="0.35">
      <c r="R75" s="52"/>
      <c r="X75" s="53"/>
      <c r="AD75" s="53"/>
    </row>
    <row r="76" spans="18:30" x14ac:dyDescent="0.35">
      <c r="R76" s="52"/>
      <c r="X76" s="53"/>
      <c r="AD76" s="53"/>
    </row>
    <row r="77" spans="18:30" x14ac:dyDescent="0.35">
      <c r="R77" s="52"/>
      <c r="X77" s="53"/>
      <c r="AD77" s="53"/>
    </row>
    <row r="78" spans="18:30" x14ac:dyDescent="0.35">
      <c r="R78" s="52"/>
      <c r="X78" s="53"/>
      <c r="AD78" s="53"/>
    </row>
    <row r="79" spans="18:30" x14ac:dyDescent="0.35">
      <c r="R79" s="52"/>
      <c r="X79" s="53"/>
      <c r="AD79" s="53"/>
    </row>
    <row r="80" spans="18:30" x14ac:dyDescent="0.35">
      <c r="R80" s="52"/>
      <c r="X80" s="53"/>
      <c r="AD80" s="53"/>
    </row>
    <row r="81" spans="18:30" x14ac:dyDescent="0.35">
      <c r="R81" s="52"/>
      <c r="X81" s="53"/>
      <c r="AD81" s="53"/>
    </row>
    <row r="82" spans="18:30" x14ac:dyDescent="0.35">
      <c r="R82" s="52"/>
      <c r="X82" s="53"/>
      <c r="AD82" s="53"/>
    </row>
    <row r="83" spans="18:30" x14ac:dyDescent="0.35">
      <c r="R83" s="52"/>
      <c r="X83" s="53"/>
      <c r="AD83" s="53"/>
    </row>
    <row r="84" spans="18:30" x14ac:dyDescent="0.35">
      <c r="R84" s="52"/>
      <c r="X84" s="53"/>
      <c r="AD84" s="53"/>
    </row>
    <row r="85" spans="18:30" x14ac:dyDescent="0.35">
      <c r="R85" s="52"/>
      <c r="X85" s="53"/>
      <c r="AD85" s="53"/>
    </row>
    <row r="86" spans="18:30" x14ac:dyDescent="0.35">
      <c r="R86" s="52"/>
      <c r="X86" s="53"/>
      <c r="AD86" s="53"/>
    </row>
    <row r="87" spans="18:30" x14ac:dyDescent="0.35">
      <c r="R87" s="52"/>
      <c r="X87" s="53"/>
      <c r="AD87" s="53"/>
    </row>
    <row r="88" spans="18:30" x14ac:dyDescent="0.35">
      <c r="R88" s="52"/>
      <c r="X88" s="53"/>
      <c r="AD88" s="53"/>
    </row>
    <row r="89" spans="18:30" x14ac:dyDescent="0.35">
      <c r="R89" s="52"/>
      <c r="X89" s="53"/>
      <c r="AD89" s="53"/>
    </row>
    <row r="90" spans="18:30" x14ac:dyDescent="0.35">
      <c r="R90" s="52"/>
      <c r="X90" s="53"/>
      <c r="AD90" s="53"/>
    </row>
    <row r="91" spans="18:30" x14ac:dyDescent="0.35">
      <c r="R91" s="52"/>
      <c r="X91" s="53"/>
      <c r="AD91" s="53"/>
    </row>
    <row r="92" spans="18:30" x14ac:dyDescent="0.35">
      <c r="R92" s="52"/>
      <c r="X92" s="53"/>
      <c r="AD92" s="53"/>
    </row>
    <row r="93" spans="18:30" x14ac:dyDescent="0.35">
      <c r="R93" s="52"/>
      <c r="X93" s="53"/>
      <c r="AD93" s="53"/>
    </row>
    <row r="94" spans="18:30" x14ac:dyDescent="0.35">
      <c r="R94" s="52"/>
      <c r="X94" s="53"/>
      <c r="AD94" s="53"/>
    </row>
    <row r="95" spans="18:30" x14ac:dyDescent="0.35">
      <c r="R95" s="52"/>
      <c r="X95" s="53"/>
      <c r="AD95" s="53"/>
    </row>
    <row r="96" spans="18:30" x14ac:dyDescent="0.35">
      <c r="R96" s="52"/>
      <c r="X96" s="53"/>
      <c r="AD96" s="53"/>
    </row>
    <row r="97" spans="18:30" x14ac:dyDescent="0.35">
      <c r="R97" s="52"/>
      <c r="X97" s="53"/>
      <c r="AD97" s="53"/>
    </row>
    <row r="98" spans="18:30" x14ac:dyDescent="0.35">
      <c r="R98" s="52"/>
      <c r="X98" s="53"/>
      <c r="AD98" s="53"/>
    </row>
    <row r="99" spans="18:30" x14ac:dyDescent="0.35">
      <c r="R99" s="52"/>
      <c r="X99" s="53"/>
      <c r="AD99" s="53"/>
    </row>
    <row r="100" spans="18:30" x14ac:dyDescent="0.35">
      <c r="R100" s="52"/>
      <c r="X100" s="53"/>
      <c r="AD100" s="53"/>
    </row>
    <row r="101" spans="18:30" x14ac:dyDescent="0.35">
      <c r="R101" s="52"/>
      <c r="X101" s="53"/>
      <c r="AD101" s="53"/>
    </row>
    <row r="102" spans="18:30" x14ac:dyDescent="0.35">
      <c r="R102" s="52"/>
      <c r="X102" s="53"/>
      <c r="AD102" s="53"/>
    </row>
    <row r="103" spans="18:30" x14ac:dyDescent="0.35">
      <c r="R103" s="52"/>
      <c r="X103" s="53"/>
      <c r="AD103" s="53"/>
    </row>
    <row r="104" spans="18:30" x14ac:dyDescent="0.35">
      <c r="R104" s="52"/>
      <c r="X104" s="53"/>
      <c r="AD104" s="53"/>
    </row>
    <row r="105" spans="18:30" x14ac:dyDescent="0.35">
      <c r="R105" s="52"/>
      <c r="X105" s="53"/>
      <c r="AD105" s="53"/>
    </row>
    <row r="106" spans="18:30" x14ac:dyDescent="0.35">
      <c r="R106" s="52"/>
      <c r="X106" s="53"/>
      <c r="AD106" s="53"/>
    </row>
    <row r="107" spans="18:30" x14ac:dyDescent="0.35">
      <c r="R107" s="52"/>
      <c r="X107" s="53"/>
      <c r="AD107" s="53"/>
    </row>
    <row r="108" spans="18:30" x14ac:dyDescent="0.35">
      <c r="R108" s="52"/>
      <c r="X108" s="53"/>
      <c r="AD108" s="53"/>
    </row>
    <row r="109" spans="18:30" x14ac:dyDescent="0.35">
      <c r="R109" s="52"/>
      <c r="X109" s="53"/>
      <c r="AD109" s="53"/>
    </row>
    <row r="110" spans="18:30" x14ac:dyDescent="0.35">
      <c r="R110" s="52"/>
      <c r="X110" s="53"/>
      <c r="AD110" s="53"/>
    </row>
    <row r="111" spans="18:30" x14ac:dyDescent="0.35">
      <c r="R111" s="52"/>
      <c r="X111" s="53"/>
      <c r="AD111" s="53"/>
    </row>
    <row r="112" spans="18:30" x14ac:dyDescent="0.35">
      <c r="R112" s="52"/>
      <c r="X112" s="53"/>
      <c r="AD112" s="53"/>
    </row>
    <row r="113" spans="18:30" x14ac:dyDescent="0.35">
      <c r="R113" s="52"/>
      <c r="X113" s="53"/>
      <c r="AD113" s="53"/>
    </row>
    <row r="114" spans="18:30" x14ac:dyDescent="0.35">
      <c r="R114" s="52"/>
      <c r="X114" s="53"/>
      <c r="AD114" s="53"/>
    </row>
    <row r="115" spans="18:30" x14ac:dyDescent="0.35">
      <c r="R115" s="52"/>
      <c r="X115" s="53"/>
      <c r="AD115" s="53"/>
    </row>
    <row r="116" spans="18:30" x14ac:dyDescent="0.35">
      <c r="R116" s="52"/>
      <c r="X116" s="53"/>
      <c r="AD116" s="53"/>
    </row>
    <row r="117" spans="18:30" x14ac:dyDescent="0.35">
      <c r="R117" s="52"/>
      <c r="X117" s="53"/>
      <c r="AD117" s="53"/>
    </row>
    <row r="118" spans="18:30" x14ac:dyDescent="0.35">
      <c r="R118" s="52"/>
      <c r="X118" s="53"/>
      <c r="AD118" s="53"/>
    </row>
    <row r="119" spans="18:30" x14ac:dyDescent="0.35">
      <c r="R119" s="52"/>
      <c r="X119" s="53"/>
      <c r="AD119" s="53"/>
    </row>
    <row r="120" spans="18:30" x14ac:dyDescent="0.35">
      <c r="R120" s="52"/>
      <c r="X120" s="53"/>
      <c r="AD120" s="53"/>
    </row>
    <row r="121" spans="18:30" x14ac:dyDescent="0.35">
      <c r="R121" s="52"/>
      <c r="X121" s="53"/>
      <c r="AD121" s="53"/>
    </row>
    <row r="122" spans="18:30" x14ac:dyDescent="0.35">
      <c r="R122" s="52"/>
      <c r="X122" s="53"/>
      <c r="AD122" s="53"/>
    </row>
    <row r="123" spans="18:30" x14ac:dyDescent="0.35">
      <c r="R123" s="52"/>
      <c r="X123" s="53"/>
      <c r="AD123" s="53"/>
    </row>
    <row r="124" spans="18:30" x14ac:dyDescent="0.35">
      <c r="R124" s="52"/>
      <c r="X124" s="53"/>
      <c r="AD124" s="53"/>
    </row>
    <row r="125" spans="18:30" x14ac:dyDescent="0.35">
      <c r="R125" s="52"/>
      <c r="X125" s="53"/>
      <c r="AD125" s="53"/>
    </row>
    <row r="126" spans="18:30" x14ac:dyDescent="0.35">
      <c r="R126" s="52"/>
      <c r="X126" s="53"/>
      <c r="AD126" s="53"/>
    </row>
    <row r="127" spans="18:30" x14ac:dyDescent="0.35">
      <c r="R127" s="52"/>
      <c r="X127" s="53"/>
      <c r="AD127" s="53"/>
    </row>
    <row r="128" spans="18:30" x14ac:dyDescent="0.35">
      <c r="R128" s="52"/>
      <c r="X128" s="53"/>
      <c r="AD128" s="53"/>
    </row>
    <row r="129" spans="18:30" x14ac:dyDescent="0.35">
      <c r="R129" s="52"/>
      <c r="X129" s="53"/>
      <c r="AD129" s="53"/>
    </row>
    <row r="130" spans="18:30" x14ac:dyDescent="0.35">
      <c r="R130" s="52"/>
      <c r="X130" s="53"/>
      <c r="AD130" s="53"/>
    </row>
    <row r="131" spans="18:30" x14ac:dyDescent="0.35">
      <c r="R131" s="52"/>
      <c r="X131" s="53"/>
      <c r="AD131" s="53"/>
    </row>
    <row r="132" spans="18:30" x14ac:dyDescent="0.35">
      <c r="R132" s="52"/>
      <c r="X132" s="53"/>
      <c r="AD132" s="53"/>
    </row>
    <row r="133" spans="18:30" x14ac:dyDescent="0.35">
      <c r="R133" s="52"/>
      <c r="X133" s="53"/>
      <c r="AD133" s="53"/>
    </row>
    <row r="134" spans="18:30" x14ac:dyDescent="0.35">
      <c r="R134" s="52"/>
      <c r="X134" s="53"/>
      <c r="AD134" s="53"/>
    </row>
    <row r="135" spans="18:30" x14ac:dyDescent="0.35">
      <c r="R135" s="52"/>
      <c r="X135" s="53"/>
      <c r="AD135" s="53"/>
    </row>
    <row r="136" spans="18:30" x14ac:dyDescent="0.35">
      <c r="R136" s="52"/>
      <c r="X136" s="53"/>
      <c r="AD136" s="53"/>
    </row>
    <row r="137" spans="18:30" x14ac:dyDescent="0.35">
      <c r="R137" s="52"/>
      <c r="X137" s="53"/>
      <c r="AD137" s="53"/>
    </row>
    <row r="138" spans="18:30" x14ac:dyDescent="0.35">
      <c r="R138" s="52"/>
      <c r="X138" s="53"/>
      <c r="AD138" s="53"/>
    </row>
    <row r="139" spans="18:30" x14ac:dyDescent="0.35">
      <c r="R139" s="52"/>
      <c r="X139" s="53"/>
      <c r="AD139" s="53"/>
    </row>
    <row r="140" spans="18:30" x14ac:dyDescent="0.35">
      <c r="R140" s="52"/>
      <c r="X140" s="53"/>
      <c r="AD140" s="53"/>
    </row>
    <row r="141" spans="18:30" x14ac:dyDescent="0.35">
      <c r="R141" s="52"/>
      <c r="X141" s="53"/>
      <c r="AD141" s="53"/>
    </row>
    <row r="142" spans="18:30" x14ac:dyDescent="0.35">
      <c r="R142" s="52"/>
      <c r="X142" s="53"/>
      <c r="AD142" s="53"/>
    </row>
    <row r="143" spans="18:30" x14ac:dyDescent="0.35">
      <c r="R143" s="52"/>
      <c r="X143" s="53"/>
      <c r="AD143" s="53"/>
    </row>
    <row r="144" spans="18:30" x14ac:dyDescent="0.35">
      <c r="R144" s="52"/>
      <c r="X144" s="53"/>
      <c r="AD144" s="53"/>
    </row>
    <row r="145" spans="18:30" x14ac:dyDescent="0.35">
      <c r="R145" s="52"/>
      <c r="X145" s="53"/>
      <c r="AD145" s="53"/>
    </row>
    <row r="146" spans="18:30" x14ac:dyDescent="0.35">
      <c r="R146" s="52"/>
      <c r="X146" s="53"/>
      <c r="AD146" s="53"/>
    </row>
    <row r="147" spans="18:30" x14ac:dyDescent="0.35">
      <c r="R147" s="52"/>
      <c r="X147" s="53"/>
      <c r="AD147" s="53"/>
    </row>
    <row r="148" spans="18:30" x14ac:dyDescent="0.35">
      <c r="R148" s="52"/>
      <c r="X148" s="53"/>
      <c r="AD148" s="53"/>
    </row>
    <row r="149" spans="18:30" x14ac:dyDescent="0.35">
      <c r="R149" s="52"/>
      <c r="X149" s="53"/>
      <c r="AD149" s="53"/>
    </row>
    <row r="150" spans="18:30" x14ac:dyDescent="0.35">
      <c r="R150" s="52"/>
      <c r="X150" s="53"/>
      <c r="AD150" s="53"/>
    </row>
    <row r="151" spans="18:30" x14ac:dyDescent="0.35">
      <c r="R151" s="52"/>
      <c r="X151" s="53"/>
      <c r="AD151" s="53"/>
    </row>
    <row r="152" spans="18:30" x14ac:dyDescent="0.35">
      <c r="R152" s="52"/>
      <c r="X152" s="53"/>
      <c r="AD152" s="53"/>
    </row>
    <row r="153" spans="18:30" x14ac:dyDescent="0.35">
      <c r="R153" s="52"/>
      <c r="X153" s="53"/>
      <c r="AD153" s="53"/>
    </row>
    <row r="154" spans="18:30" x14ac:dyDescent="0.35">
      <c r="R154" s="52"/>
      <c r="X154" s="53"/>
      <c r="AD154" s="53"/>
    </row>
    <row r="155" spans="18:30" x14ac:dyDescent="0.35">
      <c r="R155" s="52"/>
      <c r="X155" s="53"/>
      <c r="AD155" s="53"/>
    </row>
    <row r="156" spans="18:30" x14ac:dyDescent="0.35">
      <c r="R156" s="52"/>
      <c r="X156" s="53"/>
      <c r="AD156" s="53"/>
    </row>
    <row r="157" spans="18:30" x14ac:dyDescent="0.35">
      <c r="R157" s="52"/>
      <c r="X157" s="53"/>
      <c r="AD157" s="53"/>
    </row>
    <row r="158" spans="18:30" x14ac:dyDescent="0.35">
      <c r="R158" s="52"/>
      <c r="X158" s="53"/>
      <c r="AD158" s="53"/>
    </row>
    <row r="159" spans="18:30" x14ac:dyDescent="0.35">
      <c r="R159" s="52"/>
      <c r="X159" s="53"/>
      <c r="AD159" s="53"/>
    </row>
    <row r="160" spans="18:30" x14ac:dyDescent="0.35">
      <c r="R160" s="52"/>
      <c r="X160" s="53"/>
      <c r="AD160" s="53"/>
    </row>
    <row r="161" spans="18:30" x14ac:dyDescent="0.35">
      <c r="R161" s="52"/>
      <c r="X161" s="53"/>
      <c r="AD161" s="53"/>
    </row>
    <row r="162" spans="18:30" x14ac:dyDescent="0.35">
      <c r="R162" s="52"/>
      <c r="X162" s="53"/>
      <c r="AD162" s="53"/>
    </row>
    <row r="163" spans="18:30" x14ac:dyDescent="0.35">
      <c r="R163" s="52"/>
      <c r="X163" s="53"/>
      <c r="AD163" s="53"/>
    </row>
    <row r="164" spans="18:30" x14ac:dyDescent="0.35">
      <c r="R164" s="52"/>
      <c r="X164" s="53"/>
      <c r="AD164" s="53"/>
    </row>
    <row r="165" spans="18:30" x14ac:dyDescent="0.35">
      <c r="R165" s="52"/>
      <c r="X165" s="53"/>
      <c r="AD165" s="53"/>
    </row>
    <row r="166" spans="18:30" x14ac:dyDescent="0.35">
      <c r="R166" s="52"/>
      <c r="X166" s="53"/>
      <c r="AD166" s="53"/>
    </row>
    <row r="167" spans="18:30" x14ac:dyDescent="0.35">
      <c r="R167" s="52"/>
      <c r="X167" s="53"/>
      <c r="AD167" s="53"/>
    </row>
    <row r="168" spans="18:30" x14ac:dyDescent="0.35">
      <c r="R168" s="52"/>
      <c r="X168" s="53"/>
      <c r="AD168" s="53"/>
    </row>
    <row r="169" spans="18:30" x14ac:dyDescent="0.35">
      <c r="R169" s="52"/>
      <c r="X169" s="53"/>
      <c r="AD169" s="53"/>
    </row>
    <row r="170" spans="18:30" x14ac:dyDescent="0.35">
      <c r="R170" s="52"/>
      <c r="X170" s="53"/>
      <c r="AD170" s="53"/>
    </row>
    <row r="171" spans="18:30" x14ac:dyDescent="0.35">
      <c r="R171" s="52"/>
      <c r="X171" s="53"/>
      <c r="AD171" s="53"/>
    </row>
    <row r="172" spans="18:30" x14ac:dyDescent="0.35">
      <c r="R172" s="52"/>
      <c r="X172" s="53"/>
      <c r="AD172" s="53"/>
    </row>
    <row r="173" spans="18:30" x14ac:dyDescent="0.35">
      <c r="R173" s="52"/>
      <c r="X173" s="53"/>
      <c r="AD173" s="53"/>
    </row>
    <row r="174" spans="18:30" x14ac:dyDescent="0.35">
      <c r="R174" s="52"/>
      <c r="X174" s="53"/>
      <c r="AD174" s="53"/>
    </row>
    <row r="175" spans="18:30" x14ac:dyDescent="0.35">
      <c r="R175" s="52"/>
      <c r="X175" s="53"/>
      <c r="AD175" s="53"/>
    </row>
    <row r="176" spans="18:30" x14ac:dyDescent="0.35">
      <c r="R176" s="52"/>
      <c r="X176" s="53"/>
      <c r="AD176" s="53"/>
    </row>
    <row r="177" spans="18:30" x14ac:dyDescent="0.35">
      <c r="R177" s="52"/>
      <c r="X177" s="53"/>
      <c r="AD177" s="53"/>
    </row>
    <row r="178" spans="18:30" x14ac:dyDescent="0.35">
      <c r="R178" s="52"/>
      <c r="X178" s="53"/>
      <c r="AD178" s="53"/>
    </row>
    <row r="179" spans="18:30" x14ac:dyDescent="0.35">
      <c r="R179" s="52"/>
      <c r="X179" s="53"/>
      <c r="AD179" s="53"/>
    </row>
    <row r="180" spans="18:30" x14ac:dyDescent="0.35">
      <c r="R180" s="52"/>
      <c r="X180" s="53"/>
      <c r="AD180" s="53"/>
    </row>
    <row r="181" spans="18:30" x14ac:dyDescent="0.35">
      <c r="R181" s="52"/>
      <c r="X181" s="53"/>
      <c r="AD181" s="53"/>
    </row>
    <row r="182" spans="18:30" x14ac:dyDescent="0.35">
      <c r="R182" s="52"/>
      <c r="X182" s="53"/>
      <c r="AD182" s="53"/>
    </row>
    <row r="183" spans="18:30" x14ac:dyDescent="0.35">
      <c r="R183" s="52"/>
      <c r="X183" s="53"/>
      <c r="AD183" s="53"/>
    </row>
    <row r="184" spans="18:30" x14ac:dyDescent="0.35">
      <c r="R184" s="52"/>
      <c r="X184" s="53"/>
      <c r="AD184" s="53"/>
    </row>
    <row r="185" spans="18:30" x14ac:dyDescent="0.35">
      <c r="R185" s="52"/>
      <c r="X185" s="53"/>
      <c r="AD185" s="53"/>
    </row>
    <row r="186" spans="18:30" x14ac:dyDescent="0.35">
      <c r="R186" s="52"/>
      <c r="X186" s="53"/>
      <c r="AD186" s="53"/>
    </row>
    <row r="187" spans="18:30" x14ac:dyDescent="0.35">
      <c r="R187" s="52"/>
      <c r="X187" s="53"/>
      <c r="AD187" s="53"/>
    </row>
    <row r="188" spans="18:30" x14ac:dyDescent="0.35">
      <c r="R188" s="52"/>
      <c r="X188" s="53"/>
      <c r="AD188" s="53"/>
    </row>
    <row r="189" spans="18:30" x14ac:dyDescent="0.35">
      <c r="R189" s="52"/>
      <c r="X189" s="53"/>
      <c r="AD189" s="53"/>
    </row>
    <row r="190" spans="18:30" x14ac:dyDescent="0.35">
      <c r="R190" s="52"/>
      <c r="X190" s="53"/>
      <c r="AD190" s="53"/>
    </row>
    <row r="191" spans="18:30" x14ac:dyDescent="0.35">
      <c r="R191" s="52"/>
      <c r="X191" s="53"/>
      <c r="AD191" s="53"/>
    </row>
    <row r="192" spans="18:30" x14ac:dyDescent="0.35">
      <c r="R192" s="52"/>
      <c r="X192" s="53"/>
      <c r="AD192" s="53"/>
    </row>
    <row r="193" spans="18:30" x14ac:dyDescent="0.35">
      <c r="R193" s="52"/>
      <c r="X193" s="53"/>
      <c r="AD193" s="53"/>
    </row>
    <row r="194" spans="18:30" x14ac:dyDescent="0.35">
      <c r="R194" s="52"/>
      <c r="X194" s="53"/>
      <c r="AD194" s="53"/>
    </row>
    <row r="195" spans="18:30" x14ac:dyDescent="0.35">
      <c r="R195" s="52"/>
      <c r="X195" s="53"/>
      <c r="AD195" s="53"/>
    </row>
    <row r="196" spans="18:30" x14ac:dyDescent="0.35">
      <c r="R196" s="52"/>
      <c r="X196" s="53"/>
      <c r="AD196" s="53"/>
    </row>
    <row r="197" spans="18:30" x14ac:dyDescent="0.35">
      <c r="R197" s="52"/>
      <c r="X197" s="53"/>
      <c r="AD197" s="53"/>
    </row>
    <row r="198" spans="18:30" x14ac:dyDescent="0.35">
      <c r="R198" s="52"/>
      <c r="X198" s="53"/>
      <c r="AD198" s="53"/>
    </row>
    <row r="199" spans="18:30" x14ac:dyDescent="0.35">
      <c r="R199" s="52"/>
      <c r="X199" s="53"/>
      <c r="AD199" s="53"/>
    </row>
    <row r="200" spans="18:30" x14ac:dyDescent="0.35">
      <c r="R200" s="52"/>
      <c r="X200" s="53"/>
      <c r="AD200" s="53"/>
    </row>
    <row r="201" spans="18:30" x14ac:dyDescent="0.35">
      <c r="R201" s="52"/>
      <c r="X201" s="53"/>
      <c r="AD201" s="53"/>
    </row>
    <row r="202" spans="18:30" x14ac:dyDescent="0.35">
      <c r="R202" s="52"/>
      <c r="X202" s="53"/>
      <c r="AD202" s="53"/>
    </row>
    <row r="203" spans="18:30" x14ac:dyDescent="0.35">
      <c r="R203" s="52"/>
      <c r="X203" s="53"/>
      <c r="AD203" s="53"/>
    </row>
    <row r="204" spans="18:30" x14ac:dyDescent="0.35">
      <c r="R204" s="52"/>
      <c r="X204" s="53"/>
      <c r="AD204" s="53"/>
    </row>
    <row r="205" spans="18:30" x14ac:dyDescent="0.35">
      <c r="R205" s="52"/>
      <c r="X205" s="53"/>
      <c r="AD205" s="53"/>
    </row>
    <row r="206" spans="18:30" x14ac:dyDescent="0.35">
      <c r="R206" s="52"/>
      <c r="X206" s="53"/>
      <c r="AD206" s="53"/>
    </row>
    <row r="207" spans="18:30" x14ac:dyDescent="0.35">
      <c r="R207" s="52"/>
      <c r="X207" s="53"/>
      <c r="AD207" s="53"/>
    </row>
    <row r="208" spans="18:30" x14ac:dyDescent="0.35">
      <c r="R208" s="52"/>
      <c r="X208" s="53"/>
      <c r="AD208" s="53"/>
    </row>
    <row r="209" spans="18:30" x14ac:dyDescent="0.35">
      <c r="R209" s="52"/>
      <c r="X209" s="53"/>
      <c r="AD209" s="53"/>
    </row>
    <row r="210" spans="18:30" x14ac:dyDescent="0.35">
      <c r="R210" s="52"/>
      <c r="X210" s="53"/>
      <c r="AD210" s="53"/>
    </row>
    <row r="211" spans="18:30" x14ac:dyDescent="0.35">
      <c r="R211" s="52"/>
      <c r="X211" s="53"/>
      <c r="AD211" s="53"/>
    </row>
    <row r="212" spans="18:30" x14ac:dyDescent="0.35">
      <c r="R212" s="52"/>
      <c r="X212" s="53"/>
      <c r="AD212" s="53"/>
    </row>
    <row r="213" spans="18:30" x14ac:dyDescent="0.35">
      <c r="R213" s="52"/>
      <c r="X213" s="53"/>
      <c r="AD213" s="53"/>
    </row>
    <row r="214" spans="18:30" x14ac:dyDescent="0.35">
      <c r="R214" s="52"/>
      <c r="X214" s="53"/>
      <c r="AD214" s="53"/>
    </row>
    <row r="215" spans="18:30" x14ac:dyDescent="0.35">
      <c r="R215" s="52"/>
      <c r="X215" s="53"/>
      <c r="AD215" s="53"/>
    </row>
    <row r="216" spans="18:30" x14ac:dyDescent="0.35">
      <c r="R216" s="52"/>
      <c r="X216" s="53"/>
      <c r="AD216" s="53"/>
    </row>
    <row r="217" spans="18:30" x14ac:dyDescent="0.35">
      <c r="R217" s="52"/>
      <c r="X217" s="53"/>
      <c r="AD217" s="53"/>
    </row>
    <row r="218" spans="18:30" x14ac:dyDescent="0.35">
      <c r="R218" s="52"/>
      <c r="X218" s="53"/>
      <c r="AD218" s="53"/>
    </row>
    <row r="219" spans="18:30" x14ac:dyDescent="0.35">
      <c r="R219" s="52"/>
      <c r="X219" s="53"/>
      <c r="AD219" s="53"/>
    </row>
    <row r="220" spans="18:30" x14ac:dyDescent="0.35">
      <c r="R220" s="52"/>
      <c r="X220" s="53"/>
      <c r="AD220" s="53"/>
    </row>
    <row r="221" spans="18:30" x14ac:dyDescent="0.35">
      <c r="R221" s="52"/>
      <c r="X221" s="53"/>
      <c r="AD221" s="53"/>
    </row>
    <row r="222" spans="18:30" x14ac:dyDescent="0.35">
      <c r="R222" s="52"/>
      <c r="X222" s="53"/>
      <c r="AD222" s="53"/>
    </row>
    <row r="223" spans="18:30" x14ac:dyDescent="0.35">
      <c r="R223" s="52"/>
      <c r="X223" s="53"/>
      <c r="AD223" s="53"/>
    </row>
    <row r="224" spans="18:30" x14ac:dyDescent="0.35">
      <c r="R224" s="52"/>
      <c r="X224" s="53"/>
      <c r="AD224" s="53"/>
    </row>
    <row r="225" spans="18:30" x14ac:dyDescent="0.35">
      <c r="R225" s="52"/>
      <c r="X225" s="53"/>
      <c r="AD225" s="53"/>
    </row>
    <row r="226" spans="18:30" x14ac:dyDescent="0.35">
      <c r="R226" s="52"/>
      <c r="X226" s="53"/>
      <c r="AD226" s="53"/>
    </row>
    <row r="227" spans="18:30" x14ac:dyDescent="0.35">
      <c r="R227" s="52"/>
      <c r="X227" s="53"/>
      <c r="AD227" s="53"/>
    </row>
    <row r="228" spans="18:30" x14ac:dyDescent="0.35">
      <c r="R228" s="52"/>
      <c r="X228" s="53"/>
      <c r="AD228" s="53"/>
    </row>
    <row r="229" spans="18:30" x14ac:dyDescent="0.35">
      <c r="R229" s="52"/>
      <c r="X229" s="53"/>
      <c r="AD229" s="53"/>
    </row>
    <row r="230" spans="18:30" x14ac:dyDescent="0.35">
      <c r="R230" s="52"/>
      <c r="X230" s="53"/>
      <c r="AD230" s="53"/>
    </row>
    <row r="231" spans="18:30" x14ac:dyDescent="0.35">
      <c r="R231" s="52"/>
      <c r="X231" s="53"/>
      <c r="AD231" s="53"/>
    </row>
    <row r="232" spans="18:30" x14ac:dyDescent="0.35">
      <c r="R232" s="52"/>
      <c r="X232" s="53"/>
      <c r="AD232" s="53"/>
    </row>
    <row r="233" spans="18:30" x14ac:dyDescent="0.35">
      <c r="R233" s="52"/>
      <c r="X233" s="53"/>
      <c r="AD233" s="53"/>
    </row>
    <row r="234" spans="18:30" x14ac:dyDescent="0.35">
      <c r="R234" s="52"/>
      <c r="X234" s="53"/>
      <c r="AD234" s="53"/>
    </row>
    <row r="235" spans="18:30" x14ac:dyDescent="0.35">
      <c r="R235" s="52"/>
      <c r="X235" s="53"/>
      <c r="AD235" s="53"/>
    </row>
    <row r="236" spans="18:30" x14ac:dyDescent="0.35">
      <c r="R236" s="52"/>
      <c r="X236" s="53"/>
      <c r="AD236" s="53"/>
    </row>
    <row r="237" spans="18:30" x14ac:dyDescent="0.35">
      <c r="R237" s="52"/>
      <c r="X237" s="53"/>
      <c r="AD237" s="53"/>
    </row>
    <row r="238" spans="18:30" x14ac:dyDescent="0.35">
      <c r="R238" s="52"/>
      <c r="X238" s="53"/>
      <c r="AD238" s="53"/>
    </row>
    <row r="239" spans="18:30" x14ac:dyDescent="0.35">
      <c r="R239" s="52"/>
      <c r="X239" s="53"/>
      <c r="AD239" s="53"/>
    </row>
    <row r="240" spans="18:30" x14ac:dyDescent="0.35">
      <c r="R240" s="52"/>
      <c r="X240" s="53"/>
      <c r="AD240" s="53"/>
    </row>
    <row r="241" spans="18:30" x14ac:dyDescent="0.35">
      <c r="R241" s="52"/>
      <c r="X241" s="53"/>
      <c r="AD241" s="53"/>
    </row>
    <row r="242" spans="18:30" x14ac:dyDescent="0.35">
      <c r="R242" s="52"/>
      <c r="X242" s="53"/>
      <c r="AD242" s="53"/>
    </row>
    <row r="243" spans="18:30" x14ac:dyDescent="0.35">
      <c r="R243" s="52"/>
      <c r="X243" s="53"/>
      <c r="AD243" s="53"/>
    </row>
    <row r="244" spans="18:30" x14ac:dyDescent="0.35">
      <c r="R244" s="52"/>
      <c r="X244" s="53"/>
      <c r="AD244" s="53"/>
    </row>
    <row r="245" spans="18:30" x14ac:dyDescent="0.35">
      <c r="R245" s="52"/>
      <c r="X245" s="53"/>
      <c r="AD245" s="53"/>
    </row>
    <row r="246" spans="18:30" x14ac:dyDescent="0.35">
      <c r="R246" s="52"/>
      <c r="X246" s="53"/>
      <c r="AD246" s="53"/>
    </row>
    <row r="247" spans="18:30" x14ac:dyDescent="0.35">
      <c r="R247" s="52"/>
      <c r="X247" s="53"/>
      <c r="AD247" s="53"/>
    </row>
    <row r="248" spans="18:30" x14ac:dyDescent="0.35">
      <c r="R248" s="52"/>
      <c r="X248" s="53"/>
      <c r="AD248" s="53"/>
    </row>
    <row r="249" spans="18:30" x14ac:dyDescent="0.35">
      <c r="R249" s="52"/>
      <c r="X249" s="53"/>
      <c r="AD249" s="53"/>
    </row>
    <row r="250" spans="18:30" x14ac:dyDescent="0.35">
      <c r="R250" s="52"/>
      <c r="X250" s="53"/>
      <c r="AD250" s="53"/>
    </row>
    <row r="251" spans="18:30" x14ac:dyDescent="0.35">
      <c r="R251" s="52"/>
      <c r="X251" s="53"/>
      <c r="AD251" s="53"/>
    </row>
    <row r="252" spans="18:30" x14ac:dyDescent="0.35">
      <c r="R252" s="52"/>
      <c r="X252" s="53"/>
      <c r="AD252" s="53"/>
    </row>
    <row r="253" spans="18:30" x14ac:dyDescent="0.35">
      <c r="R253" s="52"/>
      <c r="X253" s="53"/>
      <c r="AD253" s="53"/>
    </row>
    <row r="254" spans="18:30" x14ac:dyDescent="0.35">
      <c r="R254" s="52"/>
      <c r="X254" s="53"/>
      <c r="AD254" s="53"/>
    </row>
    <row r="255" spans="18:30" x14ac:dyDescent="0.35">
      <c r="R255" s="52"/>
      <c r="X255" s="53"/>
      <c r="AD255" s="53"/>
    </row>
    <row r="256" spans="18:30" x14ac:dyDescent="0.35">
      <c r="R256" s="52"/>
      <c r="X256" s="53"/>
      <c r="AD256" s="53"/>
    </row>
    <row r="257" spans="18:30" x14ac:dyDescent="0.35">
      <c r="R257" s="52"/>
      <c r="X257" s="53"/>
      <c r="AD257" s="53"/>
    </row>
    <row r="258" spans="18:30" x14ac:dyDescent="0.35">
      <c r="R258" s="52"/>
      <c r="X258" s="53"/>
      <c r="AD258" s="53"/>
    </row>
    <row r="259" spans="18:30" x14ac:dyDescent="0.35">
      <c r="R259" s="52"/>
      <c r="X259" s="53"/>
      <c r="AD259" s="53"/>
    </row>
    <row r="260" spans="18:30" x14ac:dyDescent="0.35">
      <c r="R260" s="52"/>
      <c r="X260" s="53"/>
      <c r="AD260" s="53"/>
    </row>
    <row r="261" spans="18:30" x14ac:dyDescent="0.35">
      <c r="R261" s="52"/>
      <c r="X261" s="53"/>
      <c r="AD261" s="53"/>
    </row>
    <row r="262" spans="18:30" x14ac:dyDescent="0.35">
      <c r="R262" s="52"/>
      <c r="X262" s="53"/>
      <c r="AD262" s="53"/>
    </row>
    <row r="263" spans="18:30" x14ac:dyDescent="0.35">
      <c r="R263" s="52"/>
      <c r="X263" s="53"/>
      <c r="AD263" s="53"/>
    </row>
    <row r="264" spans="18:30" x14ac:dyDescent="0.35">
      <c r="R264" s="52"/>
      <c r="X264" s="53"/>
      <c r="AD264" s="53"/>
    </row>
    <row r="265" spans="18:30" x14ac:dyDescent="0.35">
      <c r="R265" s="52"/>
      <c r="X265" s="53"/>
      <c r="AD265" s="53"/>
    </row>
    <row r="266" spans="18:30" x14ac:dyDescent="0.35">
      <c r="R266" s="52"/>
      <c r="X266" s="53"/>
      <c r="AD266" s="53"/>
    </row>
    <row r="267" spans="18:30" x14ac:dyDescent="0.35">
      <c r="R267" s="52"/>
      <c r="X267" s="53"/>
      <c r="AD267" s="53"/>
    </row>
    <row r="268" spans="18:30" x14ac:dyDescent="0.35">
      <c r="R268" s="52"/>
      <c r="X268" s="53"/>
      <c r="AD268" s="53"/>
    </row>
    <row r="269" spans="18:30" x14ac:dyDescent="0.35">
      <c r="R269" s="52"/>
      <c r="X269" s="53"/>
      <c r="AD269" s="53"/>
    </row>
    <row r="270" spans="18:30" x14ac:dyDescent="0.35">
      <c r="R270" s="52"/>
      <c r="X270" s="53"/>
      <c r="AD270" s="53"/>
    </row>
    <row r="271" spans="18:30" x14ac:dyDescent="0.35">
      <c r="R271" s="52"/>
      <c r="X271" s="53"/>
      <c r="AD271" s="53"/>
    </row>
    <row r="272" spans="18:30" x14ac:dyDescent="0.35">
      <c r="R272" s="52"/>
      <c r="X272" s="53"/>
      <c r="AD272" s="53"/>
    </row>
    <row r="273" spans="18:30" x14ac:dyDescent="0.35">
      <c r="R273" s="52"/>
      <c r="X273" s="53"/>
      <c r="AD273" s="53"/>
    </row>
    <row r="274" spans="18:30" x14ac:dyDescent="0.35">
      <c r="R274" s="52"/>
      <c r="X274" s="53"/>
      <c r="AD274" s="53"/>
    </row>
    <row r="275" spans="18:30" x14ac:dyDescent="0.35">
      <c r="R275" s="52"/>
      <c r="X275" s="53"/>
      <c r="AD275" s="53"/>
    </row>
    <row r="276" spans="18:30" x14ac:dyDescent="0.35">
      <c r="R276" s="52"/>
      <c r="X276" s="53"/>
      <c r="AD276" s="53"/>
    </row>
    <row r="277" spans="18:30" x14ac:dyDescent="0.35">
      <c r="R277" s="52"/>
      <c r="X277" s="53"/>
      <c r="AD277" s="53"/>
    </row>
    <row r="278" spans="18:30" x14ac:dyDescent="0.35">
      <c r="R278" s="52"/>
      <c r="X278" s="53"/>
      <c r="AD278" s="53"/>
    </row>
    <row r="279" spans="18:30" x14ac:dyDescent="0.35">
      <c r="R279" s="52"/>
      <c r="X279" s="53"/>
      <c r="AD279" s="53"/>
    </row>
    <row r="280" spans="18:30" x14ac:dyDescent="0.35">
      <c r="R280" s="52"/>
      <c r="X280" s="53"/>
      <c r="AD280" s="53"/>
    </row>
    <row r="281" spans="18:30" x14ac:dyDescent="0.35">
      <c r="R281" s="52"/>
      <c r="X281" s="53"/>
      <c r="AD281" s="53"/>
    </row>
    <row r="282" spans="18:30" x14ac:dyDescent="0.35">
      <c r="R282" s="52"/>
      <c r="X282" s="53"/>
      <c r="AD282" s="53"/>
    </row>
    <row r="283" spans="18:30" x14ac:dyDescent="0.35">
      <c r="R283" s="52"/>
      <c r="X283" s="53"/>
      <c r="AD283" s="53"/>
    </row>
    <row r="284" spans="18:30" x14ac:dyDescent="0.35">
      <c r="R284" s="52"/>
      <c r="X284" s="53"/>
      <c r="AD284" s="53"/>
    </row>
    <row r="285" spans="18:30" x14ac:dyDescent="0.35">
      <c r="R285" s="52"/>
      <c r="X285" s="53"/>
      <c r="AD285" s="53"/>
    </row>
    <row r="286" spans="18:30" x14ac:dyDescent="0.35">
      <c r="R286" s="52"/>
      <c r="X286" s="53"/>
      <c r="AD286" s="53"/>
    </row>
    <row r="287" spans="18:30" x14ac:dyDescent="0.35">
      <c r="R287" s="52"/>
      <c r="X287" s="53"/>
      <c r="AD287" s="53"/>
    </row>
    <row r="288" spans="18:30" x14ac:dyDescent="0.35">
      <c r="R288" s="52"/>
      <c r="X288" s="53"/>
      <c r="AD288" s="53"/>
    </row>
    <row r="289" spans="18:30" x14ac:dyDescent="0.35">
      <c r="R289" s="52"/>
      <c r="X289" s="53"/>
      <c r="AD289" s="53"/>
    </row>
    <row r="290" spans="18:30" x14ac:dyDescent="0.35">
      <c r="R290" s="52"/>
      <c r="X290" s="53"/>
      <c r="AD290" s="53"/>
    </row>
    <row r="291" spans="18:30" x14ac:dyDescent="0.35">
      <c r="R291" s="52"/>
      <c r="X291" s="53"/>
      <c r="AD291" s="53"/>
    </row>
    <row r="292" spans="18:30" x14ac:dyDescent="0.35">
      <c r="R292" s="52"/>
      <c r="X292" s="53"/>
      <c r="AD292" s="53"/>
    </row>
    <row r="293" spans="18:30" x14ac:dyDescent="0.35">
      <c r="R293" s="52"/>
      <c r="X293" s="53"/>
      <c r="AD293" s="53"/>
    </row>
    <row r="294" spans="18:30" x14ac:dyDescent="0.35">
      <c r="R294" s="52"/>
      <c r="X294" s="53"/>
      <c r="AD294" s="53"/>
    </row>
    <row r="295" spans="18:30" x14ac:dyDescent="0.35">
      <c r="R295" s="52"/>
      <c r="X295" s="53"/>
      <c r="AD295" s="53"/>
    </row>
    <row r="296" spans="18:30" x14ac:dyDescent="0.35">
      <c r="R296" s="52"/>
      <c r="X296" s="53"/>
      <c r="AD296" s="53"/>
    </row>
    <row r="297" spans="18:30" x14ac:dyDescent="0.35">
      <c r="R297" s="52"/>
      <c r="X297" s="53"/>
      <c r="AD297" s="53"/>
    </row>
    <row r="298" spans="18:30" x14ac:dyDescent="0.35">
      <c r="R298" s="52"/>
      <c r="X298" s="53"/>
      <c r="AD298" s="53"/>
    </row>
    <row r="299" spans="18:30" x14ac:dyDescent="0.35">
      <c r="R299" s="52"/>
      <c r="X299" s="53"/>
      <c r="AD299" s="53"/>
    </row>
    <row r="300" spans="18:30" x14ac:dyDescent="0.35">
      <c r="R300" s="52"/>
      <c r="X300" s="53"/>
      <c r="AD300" s="53"/>
    </row>
    <row r="301" spans="18:30" x14ac:dyDescent="0.35">
      <c r="R301" s="52"/>
      <c r="X301" s="53"/>
      <c r="AD301" s="53"/>
    </row>
    <row r="302" spans="18:30" x14ac:dyDescent="0.35">
      <c r="R302" s="52"/>
      <c r="X302" s="53"/>
      <c r="AD302" s="53"/>
    </row>
    <row r="303" spans="18:30" x14ac:dyDescent="0.35">
      <c r="R303" s="52"/>
      <c r="X303" s="53"/>
      <c r="AD303" s="53"/>
    </row>
    <row r="304" spans="18:30" x14ac:dyDescent="0.35">
      <c r="R304" s="52"/>
      <c r="X304" s="53"/>
      <c r="AD304" s="53"/>
    </row>
    <row r="305" spans="18:30" x14ac:dyDescent="0.35">
      <c r="R305" s="52"/>
      <c r="X305" s="53"/>
      <c r="AD305" s="53"/>
    </row>
    <row r="306" spans="18:30" x14ac:dyDescent="0.35">
      <c r="R306" s="52"/>
      <c r="X306" s="53"/>
      <c r="AD306" s="53"/>
    </row>
    <row r="307" spans="18:30" x14ac:dyDescent="0.35">
      <c r="R307" s="52"/>
      <c r="X307" s="53"/>
      <c r="AD307" s="53"/>
    </row>
    <row r="308" spans="18:30" x14ac:dyDescent="0.35">
      <c r="R308" s="52"/>
      <c r="X308" s="53"/>
      <c r="AD308" s="53"/>
    </row>
    <row r="309" spans="18:30" x14ac:dyDescent="0.35">
      <c r="R309" s="52"/>
      <c r="X309" s="53"/>
      <c r="AD309" s="53"/>
    </row>
    <row r="310" spans="18:30" x14ac:dyDescent="0.35">
      <c r="R310" s="52"/>
      <c r="X310" s="53"/>
      <c r="AD310" s="53"/>
    </row>
    <row r="311" spans="18:30" x14ac:dyDescent="0.35">
      <c r="R311" s="52"/>
      <c r="X311" s="53"/>
      <c r="AD311" s="53"/>
    </row>
    <row r="312" spans="18:30" x14ac:dyDescent="0.35">
      <c r="R312" s="52"/>
      <c r="X312" s="53"/>
      <c r="AD312" s="53"/>
    </row>
    <row r="313" spans="18:30" x14ac:dyDescent="0.35">
      <c r="R313" s="52"/>
      <c r="X313" s="53"/>
      <c r="AD313" s="53"/>
    </row>
    <row r="314" spans="18:30" x14ac:dyDescent="0.35">
      <c r="R314" s="52"/>
      <c r="X314" s="53"/>
      <c r="AD314" s="53"/>
    </row>
    <row r="315" spans="18:30" x14ac:dyDescent="0.35">
      <c r="R315" s="52"/>
      <c r="X315" s="53"/>
      <c r="AD315" s="53"/>
    </row>
    <row r="316" spans="18:30" x14ac:dyDescent="0.35">
      <c r="R316" s="52"/>
      <c r="X316" s="53"/>
      <c r="AD316" s="53"/>
    </row>
    <row r="317" spans="18:30" x14ac:dyDescent="0.35">
      <c r="R317" s="52"/>
      <c r="X317" s="53"/>
      <c r="AD317" s="53"/>
    </row>
    <row r="318" spans="18:30" x14ac:dyDescent="0.35">
      <c r="R318" s="52"/>
      <c r="X318" s="53"/>
      <c r="AD318" s="53"/>
    </row>
    <row r="319" spans="18:30" x14ac:dyDescent="0.35">
      <c r="R319" s="52"/>
      <c r="X319" s="53"/>
      <c r="AD319" s="53"/>
    </row>
    <row r="320" spans="18:30" x14ac:dyDescent="0.35">
      <c r="R320" s="52"/>
      <c r="X320" s="53"/>
      <c r="AD320" s="53"/>
    </row>
    <row r="321" spans="18:30" x14ac:dyDescent="0.35">
      <c r="R321" s="52"/>
      <c r="X321" s="53"/>
      <c r="AD321" s="53"/>
    </row>
    <row r="322" spans="18:30" x14ac:dyDescent="0.35">
      <c r="R322" s="52"/>
      <c r="X322" s="53"/>
      <c r="AD322" s="53"/>
    </row>
    <row r="323" spans="18:30" x14ac:dyDescent="0.35">
      <c r="R323" s="52"/>
      <c r="X323" s="53"/>
      <c r="AD323" s="53"/>
    </row>
    <row r="324" spans="18:30" x14ac:dyDescent="0.35">
      <c r="R324" s="52"/>
      <c r="X324" s="53"/>
      <c r="AD324" s="53"/>
    </row>
    <row r="325" spans="18:30" x14ac:dyDescent="0.35">
      <c r="R325" s="52"/>
      <c r="X325" s="53"/>
      <c r="AD325" s="53"/>
    </row>
    <row r="326" spans="18:30" x14ac:dyDescent="0.35">
      <c r="R326" s="52"/>
      <c r="X326" s="53"/>
      <c r="AD326" s="53"/>
    </row>
    <row r="327" spans="18:30" x14ac:dyDescent="0.35">
      <c r="R327" s="52"/>
      <c r="X327" s="53"/>
      <c r="AD327" s="53"/>
    </row>
    <row r="328" spans="18:30" x14ac:dyDescent="0.35">
      <c r="R328" s="52"/>
      <c r="X328" s="53"/>
      <c r="AD328" s="53"/>
    </row>
    <row r="329" spans="18:30" x14ac:dyDescent="0.35">
      <c r="R329" s="52"/>
      <c r="X329" s="53"/>
      <c r="AD329" s="53"/>
    </row>
    <row r="330" spans="18:30" x14ac:dyDescent="0.35">
      <c r="R330" s="52"/>
      <c r="X330" s="53"/>
      <c r="AD330" s="53"/>
    </row>
    <row r="331" spans="18:30" x14ac:dyDescent="0.35">
      <c r="R331" s="52"/>
      <c r="X331" s="53"/>
      <c r="AD331" s="53"/>
    </row>
    <row r="332" spans="18:30" x14ac:dyDescent="0.35">
      <c r="R332" s="52"/>
      <c r="X332" s="53"/>
      <c r="AD332" s="53"/>
    </row>
    <row r="333" spans="18:30" x14ac:dyDescent="0.35">
      <c r="R333" s="52"/>
      <c r="X333" s="53"/>
      <c r="AD333" s="53"/>
    </row>
    <row r="334" spans="18:30" x14ac:dyDescent="0.35">
      <c r="R334" s="52"/>
      <c r="X334" s="53"/>
      <c r="AD334" s="53"/>
    </row>
    <row r="335" spans="18:30" x14ac:dyDescent="0.35">
      <c r="R335" s="52"/>
      <c r="X335" s="53"/>
      <c r="AD335" s="53"/>
    </row>
    <row r="336" spans="18:30" x14ac:dyDescent="0.35">
      <c r="R336" s="52"/>
      <c r="X336" s="53"/>
      <c r="AD336" s="53"/>
    </row>
    <row r="337" spans="18:30" x14ac:dyDescent="0.35">
      <c r="R337" s="52"/>
      <c r="X337" s="53"/>
      <c r="AD337" s="53"/>
    </row>
    <row r="338" spans="18:30" x14ac:dyDescent="0.35">
      <c r="R338" s="52"/>
      <c r="X338" s="53"/>
      <c r="AD338" s="53"/>
    </row>
    <row r="339" spans="18:30" x14ac:dyDescent="0.35">
      <c r="R339" s="52"/>
      <c r="X339" s="53"/>
      <c r="AD339" s="53"/>
    </row>
    <row r="340" spans="18:30" x14ac:dyDescent="0.35">
      <c r="R340" s="52"/>
      <c r="X340" s="53"/>
      <c r="AD340" s="53"/>
    </row>
    <row r="341" spans="18:30" x14ac:dyDescent="0.35">
      <c r="R341" s="52"/>
      <c r="X341" s="53"/>
      <c r="AD341" s="53"/>
    </row>
    <row r="342" spans="18:30" x14ac:dyDescent="0.35">
      <c r="R342" s="52"/>
      <c r="X342" s="53"/>
      <c r="AD342" s="53"/>
    </row>
    <row r="343" spans="18:30" x14ac:dyDescent="0.35">
      <c r="R343" s="52"/>
      <c r="X343" s="53"/>
      <c r="AD343" s="53"/>
    </row>
    <row r="344" spans="18:30" x14ac:dyDescent="0.35">
      <c r="R344" s="52"/>
      <c r="X344" s="53"/>
      <c r="AD344" s="53"/>
    </row>
    <row r="345" spans="18:30" x14ac:dyDescent="0.35">
      <c r="R345" s="52"/>
      <c r="X345" s="53"/>
      <c r="AD345" s="53"/>
    </row>
    <row r="346" spans="18:30" x14ac:dyDescent="0.35">
      <c r="R346" s="52"/>
      <c r="X346" s="53"/>
      <c r="AD346" s="53"/>
    </row>
    <row r="347" spans="18:30" x14ac:dyDescent="0.35">
      <c r="R347" s="52"/>
      <c r="X347" s="53"/>
      <c r="AD347" s="53"/>
    </row>
    <row r="348" spans="18:30" x14ac:dyDescent="0.35">
      <c r="R348" s="52"/>
      <c r="X348" s="53"/>
      <c r="AD348" s="53"/>
    </row>
    <row r="349" spans="18:30" x14ac:dyDescent="0.35">
      <c r="R349" s="52"/>
      <c r="X349" s="53"/>
      <c r="AD349" s="53"/>
    </row>
    <row r="350" spans="18:30" x14ac:dyDescent="0.35">
      <c r="R350" s="52"/>
      <c r="X350" s="53"/>
      <c r="AD350" s="53"/>
    </row>
    <row r="351" spans="18:30" x14ac:dyDescent="0.35">
      <c r="R351" s="52"/>
      <c r="X351" s="53"/>
      <c r="AD351" s="53"/>
    </row>
    <row r="352" spans="18:30" x14ac:dyDescent="0.35">
      <c r="R352" s="52"/>
      <c r="X352" s="53"/>
      <c r="AD352" s="53"/>
    </row>
    <row r="353" spans="18:30" x14ac:dyDescent="0.35">
      <c r="R353" s="52"/>
      <c r="X353" s="53"/>
      <c r="AD353" s="53"/>
    </row>
    <row r="354" spans="18:30" x14ac:dyDescent="0.35">
      <c r="R354" s="52"/>
      <c r="X354" s="53"/>
      <c r="AD354" s="53"/>
    </row>
    <row r="355" spans="18:30" x14ac:dyDescent="0.35">
      <c r="R355" s="52"/>
      <c r="X355" s="53"/>
      <c r="AD355" s="53"/>
    </row>
    <row r="356" spans="18:30" x14ac:dyDescent="0.35">
      <c r="R356" s="52"/>
      <c r="X356" s="53"/>
      <c r="AD356" s="53"/>
    </row>
    <row r="357" spans="18:30" x14ac:dyDescent="0.35">
      <c r="R357" s="52"/>
      <c r="X357" s="53"/>
      <c r="AD357" s="53"/>
    </row>
    <row r="358" spans="18:30" x14ac:dyDescent="0.35">
      <c r="R358" s="52"/>
      <c r="X358" s="53"/>
      <c r="AD358" s="53"/>
    </row>
    <row r="359" spans="18:30" x14ac:dyDescent="0.35">
      <c r="R359" s="52"/>
      <c r="X359" s="53"/>
      <c r="AD359" s="53"/>
    </row>
    <row r="360" spans="18:30" x14ac:dyDescent="0.35">
      <c r="R360" s="52"/>
      <c r="X360" s="53"/>
      <c r="AD360" s="53"/>
    </row>
    <row r="361" spans="18:30" x14ac:dyDescent="0.35">
      <c r="R361" s="52"/>
      <c r="X361" s="53"/>
      <c r="AD361" s="53"/>
    </row>
    <row r="362" spans="18:30" x14ac:dyDescent="0.35">
      <c r="R362" s="52"/>
      <c r="X362" s="53"/>
      <c r="AD362" s="53"/>
    </row>
    <row r="363" spans="18:30" x14ac:dyDescent="0.35">
      <c r="R363" s="52"/>
      <c r="X363" s="53"/>
      <c r="AD363" s="53"/>
    </row>
    <row r="364" spans="18:30" x14ac:dyDescent="0.35">
      <c r="R364" s="52"/>
      <c r="X364" s="53"/>
      <c r="AD364" s="53"/>
    </row>
    <row r="365" spans="18:30" x14ac:dyDescent="0.35">
      <c r="R365" s="52"/>
      <c r="X365" s="53"/>
      <c r="AD365" s="53"/>
    </row>
    <row r="366" spans="18:30" x14ac:dyDescent="0.35">
      <c r="R366" s="52"/>
      <c r="X366" s="53"/>
      <c r="AD366" s="53"/>
    </row>
    <row r="367" spans="18:30" x14ac:dyDescent="0.35">
      <c r="R367" s="52"/>
      <c r="X367" s="53"/>
      <c r="AD367" s="53"/>
    </row>
    <row r="368" spans="18:30" x14ac:dyDescent="0.35">
      <c r="R368" s="52"/>
      <c r="X368" s="53"/>
      <c r="AD368" s="53"/>
    </row>
    <row r="369" spans="18:30" x14ac:dyDescent="0.35">
      <c r="R369" s="52"/>
      <c r="X369" s="53"/>
      <c r="AD369" s="53"/>
    </row>
    <row r="370" spans="18:30" x14ac:dyDescent="0.35">
      <c r="R370" s="52"/>
      <c r="X370" s="53"/>
      <c r="AD370" s="53"/>
    </row>
    <row r="371" spans="18:30" x14ac:dyDescent="0.35">
      <c r="R371" s="52"/>
      <c r="X371" s="53"/>
      <c r="AD371" s="53"/>
    </row>
    <row r="372" spans="18:30" x14ac:dyDescent="0.35">
      <c r="R372" s="52"/>
      <c r="X372" s="53"/>
      <c r="AD372" s="53"/>
    </row>
    <row r="373" spans="18:30" x14ac:dyDescent="0.35">
      <c r="R373" s="52"/>
      <c r="X373" s="53"/>
      <c r="AD373" s="53"/>
    </row>
    <row r="374" spans="18:30" x14ac:dyDescent="0.35">
      <c r="R374" s="52"/>
      <c r="X374" s="53"/>
      <c r="AD374" s="53"/>
    </row>
    <row r="375" spans="18:30" x14ac:dyDescent="0.35">
      <c r="R375" s="52"/>
      <c r="X375" s="53"/>
      <c r="AD375" s="53"/>
    </row>
    <row r="376" spans="18:30" x14ac:dyDescent="0.35">
      <c r="R376" s="52"/>
      <c r="X376" s="53"/>
      <c r="AD376" s="53"/>
    </row>
    <row r="377" spans="18:30" x14ac:dyDescent="0.35">
      <c r="R377" s="52"/>
      <c r="X377" s="53"/>
      <c r="AD377" s="53"/>
    </row>
    <row r="378" spans="18:30" x14ac:dyDescent="0.35">
      <c r="R378" s="52"/>
      <c r="X378" s="53"/>
      <c r="AD378" s="53"/>
    </row>
    <row r="379" spans="18:30" x14ac:dyDescent="0.35">
      <c r="R379" s="52"/>
      <c r="X379" s="53"/>
      <c r="AD379" s="53"/>
    </row>
    <row r="380" spans="18:30" x14ac:dyDescent="0.35">
      <c r="R380" s="52"/>
      <c r="X380" s="53"/>
      <c r="AD380" s="53"/>
    </row>
    <row r="381" spans="18:30" x14ac:dyDescent="0.35">
      <c r="R381" s="52"/>
      <c r="X381" s="53"/>
      <c r="AD381" s="53"/>
    </row>
    <row r="382" spans="18:30" x14ac:dyDescent="0.35">
      <c r="R382" s="52"/>
      <c r="X382" s="53"/>
      <c r="AD382" s="53"/>
    </row>
    <row r="383" spans="18:30" x14ac:dyDescent="0.35">
      <c r="R383" s="52"/>
      <c r="X383" s="53"/>
      <c r="AD383" s="53"/>
    </row>
    <row r="384" spans="18:30" x14ac:dyDescent="0.35">
      <c r="R384" s="52"/>
      <c r="X384" s="53"/>
      <c r="AD384" s="53"/>
    </row>
    <row r="385" spans="18:30" x14ac:dyDescent="0.35">
      <c r="R385" s="52"/>
      <c r="X385" s="53"/>
      <c r="AD385" s="53"/>
    </row>
    <row r="386" spans="18:30" x14ac:dyDescent="0.35">
      <c r="R386" s="52"/>
      <c r="X386" s="53"/>
      <c r="AD386" s="53"/>
    </row>
    <row r="387" spans="18:30" x14ac:dyDescent="0.35">
      <c r="R387" s="52"/>
      <c r="X387" s="53"/>
      <c r="AD387" s="53"/>
    </row>
    <row r="388" spans="18:30" x14ac:dyDescent="0.35">
      <c r="R388" s="52"/>
      <c r="X388" s="53"/>
      <c r="AD388" s="53"/>
    </row>
    <row r="389" spans="18:30" x14ac:dyDescent="0.35">
      <c r="R389" s="52"/>
      <c r="X389" s="53"/>
      <c r="AD389" s="53"/>
    </row>
    <row r="390" spans="18:30" x14ac:dyDescent="0.35">
      <c r="R390" s="52"/>
      <c r="X390" s="53"/>
      <c r="AD390" s="53"/>
    </row>
    <row r="391" spans="18:30" x14ac:dyDescent="0.35">
      <c r="R391" s="52"/>
      <c r="X391" s="53"/>
      <c r="AD391" s="53"/>
    </row>
    <row r="392" spans="18:30" x14ac:dyDescent="0.35">
      <c r="R392" s="52"/>
      <c r="X392" s="53"/>
      <c r="AD392" s="53"/>
    </row>
    <row r="393" spans="18:30" x14ac:dyDescent="0.35">
      <c r="R393" s="52"/>
      <c r="X393" s="53"/>
      <c r="AD393" s="53"/>
    </row>
    <row r="394" spans="18:30" x14ac:dyDescent="0.35">
      <c r="R394" s="52"/>
      <c r="X394" s="53"/>
      <c r="AD394" s="53"/>
    </row>
    <row r="395" spans="18:30" x14ac:dyDescent="0.35">
      <c r="R395" s="52"/>
      <c r="X395" s="53"/>
      <c r="AD395" s="53"/>
    </row>
    <row r="396" spans="18:30" x14ac:dyDescent="0.35">
      <c r="R396" s="52"/>
      <c r="X396" s="53"/>
      <c r="AD396" s="53"/>
    </row>
    <row r="397" spans="18:30" x14ac:dyDescent="0.35">
      <c r="R397" s="52"/>
      <c r="X397" s="53"/>
      <c r="AD397" s="53"/>
    </row>
    <row r="398" spans="18:30" x14ac:dyDescent="0.35">
      <c r="R398" s="52"/>
      <c r="X398" s="53"/>
      <c r="AD398" s="53"/>
    </row>
    <row r="399" spans="18:30" x14ac:dyDescent="0.35">
      <c r="R399" s="52"/>
      <c r="X399" s="53"/>
      <c r="AD399" s="53"/>
    </row>
    <row r="400" spans="18:30" x14ac:dyDescent="0.35">
      <c r="R400" s="52"/>
      <c r="X400" s="53"/>
      <c r="AD400" s="53"/>
    </row>
    <row r="401" spans="18:30" x14ac:dyDescent="0.35">
      <c r="R401" s="52"/>
      <c r="X401" s="53"/>
      <c r="AD401" s="53"/>
    </row>
    <row r="402" spans="18:30" x14ac:dyDescent="0.35">
      <c r="R402" s="52"/>
      <c r="X402" s="53"/>
      <c r="AD402" s="53"/>
    </row>
    <row r="403" spans="18:30" x14ac:dyDescent="0.35">
      <c r="R403" s="52"/>
      <c r="X403" s="53"/>
      <c r="AD403" s="53"/>
    </row>
    <row r="404" spans="18:30" x14ac:dyDescent="0.35">
      <c r="R404" s="52"/>
      <c r="X404" s="53"/>
      <c r="AD404" s="53"/>
    </row>
    <row r="405" spans="18:30" x14ac:dyDescent="0.35">
      <c r="R405" s="52"/>
      <c r="X405" s="53"/>
      <c r="AD405" s="53"/>
    </row>
    <row r="406" spans="18:30" x14ac:dyDescent="0.35">
      <c r="R406" s="52"/>
      <c r="X406" s="53"/>
      <c r="AD406" s="53"/>
    </row>
    <row r="407" spans="18:30" x14ac:dyDescent="0.35">
      <c r="R407" s="52"/>
      <c r="X407" s="53"/>
      <c r="AD407" s="53"/>
    </row>
    <row r="408" spans="18:30" x14ac:dyDescent="0.35">
      <c r="R408" s="52"/>
      <c r="X408" s="53"/>
      <c r="AD408" s="53"/>
    </row>
    <row r="409" spans="18:30" x14ac:dyDescent="0.35">
      <c r="R409" s="52"/>
      <c r="X409" s="53"/>
      <c r="AD409" s="53"/>
    </row>
    <row r="410" spans="18:30" x14ac:dyDescent="0.35">
      <c r="R410" s="52"/>
      <c r="X410" s="53"/>
      <c r="AD410" s="53"/>
    </row>
    <row r="411" spans="18:30" x14ac:dyDescent="0.35">
      <c r="R411" s="52"/>
      <c r="X411" s="53"/>
      <c r="AD411" s="53"/>
    </row>
    <row r="412" spans="18:30" x14ac:dyDescent="0.35">
      <c r="R412" s="52"/>
      <c r="X412" s="53"/>
      <c r="AD412" s="53"/>
    </row>
    <row r="413" spans="18:30" x14ac:dyDescent="0.35">
      <c r="R413" s="52"/>
      <c r="X413" s="53"/>
      <c r="AD413" s="53"/>
    </row>
    <row r="414" spans="18:30" x14ac:dyDescent="0.35">
      <c r="R414" s="52"/>
      <c r="X414" s="53"/>
      <c r="AD414" s="53"/>
    </row>
    <row r="415" spans="18:30" x14ac:dyDescent="0.35">
      <c r="R415" s="52"/>
      <c r="X415" s="53"/>
      <c r="AD415" s="53"/>
    </row>
    <row r="416" spans="18:30" x14ac:dyDescent="0.35">
      <c r="R416" s="52"/>
      <c r="X416" s="53"/>
      <c r="AD416" s="53"/>
    </row>
    <row r="417" spans="18:30" x14ac:dyDescent="0.35">
      <c r="R417" s="52"/>
      <c r="X417" s="53"/>
      <c r="AD417" s="53"/>
    </row>
    <row r="418" spans="18:30" x14ac:dyDescent="0.35">
      <c r="R418" s="52"/>
      <c r="X418" s="53"/>
      <c r="AD418" s="53"/>
    </row>
    <row r="419" spans="18:30" x14ac:dyDescent="0.35">
      <c r="R419" s="52"/>
      <c r="X419" s="53"/>
      <c r="AD419" s="53"/>
    </row>
    <row r="420" spans="18:30" x14ac:dyDescent="0.35">
      <c r="R420" s="52"/>
      <c r="X420" s="53"/>
      <c r="AD420" s="53"/>
    </row>
    <row r="421" spans="18:30" x14ac:dyDescent="0.35">
      <c r="R421" s="52"/>
      <c r="X421" s="53"/>
      <c r="AD421" s="53"/>
    </row>
    <row r="422" spans="18:30" x14ac:dyDescent="0.35">
      <c r="R422" s="52"/>
      <c r="X422" s="53"/>
      <c r="AD422" s="53"/>
    </row>
    <row r="423" spans="18:30" x14ac:dyDescent="0.35">
      <c r="R423" s="52"/>
      <c r="X423" s="53"/>
      <c r="AD423" s="53"/>
    </row>
    <row r="424" spans="18:30" x14ac:dyDescent="0.35">
      <c r="R424" s="52"/>
      <c r="X424" s="53"/>
      <c r="AD424" s="53"/>
    </row>
    <row r="425" spans="18:30" x14ac:dyDescent="0.35">
      <c r="R425" s="52"/>
      <c r="X425" s="53"/>
      <c r="AD425" s="53"/>
    </row>
    <row r="426" spans="18:30" x14ac:dyDescent="0.35">
      <c r="R426" s="52"/>
      <c r="X426" s="53"/>
      <c r="AD426" s="53"/>
    </row>
    <row r="427" spans="18:30" x14ac:dyDescent="0.35">
      <c r="R427" s="52"/>
      <c r="X427" s="53"/>
      <c r="AD427" s="53"/>
    </row>
    <row r="428" spans="18:30" x14ac:dyDescent="0.35">
      <c r="R428" s="52"/>
      <c r="X428" s="53"/>
      <c r="AD428" s="53"/>
    </row>
    <row r="429" spans="18:30" x14ac:dyDescent="0.35">
      <c r="R429" s="52"/>
      <c r="X429" s="53"/>
      <c r="AD429" s="53"/>
    </row>
    <row r="430" spans="18:30" x14ac:dyDescent="0.35">
      <c r="R430" s="52"/>
      <c r="X430" s="53"/>
      <c r="AD430" s="53"/>
    </row>
    <row r="431" spans="18:30" x14ac:dyDescent="0.35">
      <c r="R431" s="52"/>
      <c r="X431" s="53"/>
      <c r="AD431" s="53"/>
    </row>
    <row r="432" spans="18:30" x14ac:dyDescent="0.35">
      <c r="R432" s="52"/>
      <c r="X432" s="53"/>
      <c r="AD432" s="53"/>
    </row>
    <row r="433" spans="18:30" x14ac:dyDescent="0.35">
      <c r="R433" s="52"/>
      <c r="X433" s="53"/>
      <c r="AD433" s="53"/>
    </row>
    <row r="434" spans="18:30" x14ac:dyDescent="0.35">
      <c r="R434" s="52"/>
      <c r="X434" s="53"/>
      <c r="AD434" s="53"/>
    </row>
    <row r="435" spans="18:30" x14ac:dyDescent="0.35">
      <c r="R435" s="52"/>
      <c r="X435" s="53"/>
      <c r="AD435" s="53"/>
    </row>
    <row r="436" spans="18:30" x14ac:dyDescent="0.35">
      <c r="R436" s="52"/>
      <c r="X436" s="53"/>
      <c r="AD436" s="53"/>
    </row>
    <row r="437" spans="18:30" x14ac:dyDescent="0.35">
      <c r="R437" s="52"/>
      <c r="X437" s="53"/>
      <c r="AD437" s="53"/>
    </row>
    <row r="438" spans="18:30" x14ac:dyDescent="0.35">
      <c r="R438" s="52"/>
      <c r="X438" s="53"/>
      <c r="AD438" s="53"/>
    </row>
    <row r="439" spans="18:30" x14ac:dyDescent="0.35">
      <c r="R439" s="52"/>
      <c r="X439" s="53"/>
      <c r="AD439" s="53"/>
    </row>
    <row r="440" spans="18:30" x14ac:dyDescent="0.35">
      <c r="R440" s="52"/>
      <c r="X440" s="53"/>
      <c r="AD440" s="53"/>
    </row>
    <row r="441" spans="18:30" x14ac:dyDescent="0.35">
      <c r="R441" s="52"/>
      <c r="X441" s="53"/>
      <c r="AD441" s="53"/>
    </row>
    <row r="442" spans="18:30" x14ac:dyDescent="0.35">
      <c r="R442" s="52"/>
      <c r="X442" s="53"/>
      <c r="AD442" s="53"/>
    </row>
    <row r="443" spans="18:30" x14ac:dyDescent="0.35">
      <c r="R443" s="52"/>
      <c r="X443" s="53"/>
      <c r="AD443" s="53"/>
    </row>
    <row r="444" spans="18:30" x14ac:dyDescent="0.35">
      <c r="R444" s="52"/>
      <c r="X444" s="53"/>
      <c r="AD444" s="53"/>
    </row>
    <row r="445" spans="18:30" x14ac:dyDescent="0.35">
      <c r="R445" s="52"/>
      <c r="X445" s="53"/>
      <c r="AD445" s="53"/>
    </row>
    <row r="446" spans="18:30" x14ac:dyDescent="0.35">
      <c r="R446" s="52"/>
      <c r="X446" s="53"/>
      <c r="AD446" s="53"/>
    </row>
    <row r="447" spans="18:30" x14ac:dyDescent="0.35">
      <c r="R447" s="52"/>
      <c r="X447" s="53"/>
      <c r="AD447" s="53"/>
    </row>
    <row r="448" spans="18:30" x14ac:dyDescent="0.35">
      <c r="R448" s="52"/>
      <c r="X448" s="53"/>
      <c r="AD448" s="53"/>
    </row>
    <row r="449" spans="18:30" x14ac:dyDescent="0.35">
      <c r="R449" s="52"/>
      <c r="X449" s="53"/>
      <c r="AD449" s="53"/>
    </row>
    <row r="450" spans="18:30" x14ac:dyDescent="0.35">
      <c r="R450" s="52"/>
      <c r="X450" s="53"/>
      <c r="AD450" s="53"/>
    </row>
    <row r="451" spans="18:30" x14ac:dyDescent="0.35">
      <c r="R451" s="52"/>
      <c r="X451" s="53"/>
      <c r="AD451" s="53"/>
    </row>
    <row r="452" spans="18:30" x14ac:dyDescent="0.35">
      <c r="R452" s="52"/>
      <c r="X452" s="53"/>
      <c r="AD452" s="53"/>
    </row>
    <row r="453" spans="18:30" x14ac:dyDescent="0.35">
      <c r="R453" s="52"/>
      <c r="X453" s="53"/>
      <c r="AD453" s="53"/>
    </row>
    <row r="454" spans="18:30" x14ac:dyDescent="0.35">
      <c r="R454" s="52"/>
      <c r="X454" s="53"/>
      <c r="AD454" s="53"/>
    </row>
    <row r="455" spans="18:30" x14ac:dyDescent="0.35">
      <c r="R455" s="52"/>
      <c r="X455" s="53"/>
      <c r="AD455" s="53"/>
    </row>
    <row r="456" spans="18:30" x14ac:dyDescent="0.35">
      <c r="R456" s="52"/>
      <c r="X456" s="53"/>
      <c r="AD456" s="53"/>
    </row>
    <row r="457" spans="18:30" x14ac:dyDescent="0.35">
      <c r="R457" s="52"/>
      <c r="X457" s="53"/>
      <c r="AD457" s="53"/>
    </row>
    <row r="458" spans="18:30" x14ac:dyDescent="0.35">
      <c r="R458" s="52"/>
      <c r="X458" s="53"/>
      <c r="AD458" s="53"/>
    </row>
    <row r="459" spans="18:30" x14ac:dyDescent="0.35">
      <c r="R459" s="52"/>
      <c r="X459" s="53"/>
      <c r="AD459" s="53"/>
    </row>
    <row r="460" spans="18:30" x14ac:dyDescent="0.35">
      <c r="R460" s="52"/>
      <c r="X460" s="53"/>
      <c r="AD460" s="53"/>
    </row>
    <row r="461" spans="18:30" x14ac:dyDescent="0.35">
      <c r="R461" s="52"/>
      <c r="X461" s="53"/>
      <c r="AD461" s="53"/>
    </row>
    <row r="462" spans="18:30" x14ac:dyDescent="0.35">
      <c r="R462" s="52"/>
      <c r="X462" s="53"/>
      <c r="AD462" s="53"/>
    </row>
    <row r="463" spans="18:30" x14ac:dyDescent="0.35">
      <c r="R463" s="52"/>
      <c r="X463" s="53"/>
      <c r="AD463" s="53"/>
    </row>
    <row r="464" spans="18:30" x14ac:dyDescent="0.35">
      <c r="R464" s="52"/>
      <c r="X464" s="53"/>
      <c r="AD464" s="53"/>
    </row>
    <row r="465" spans="18:30" x14ac:dyDescent="0.35">
      <c r="R465" s="52"/>
      <c r="X465" s="53"/>
      <c r="AD465" s="53"/>
    </row>
    <row r="466" spans="18:30" x14ac:dyDescent="0.35">
      <c r="R466" s="52"/>
      <c r="X466" s="53"/>
      <c r="AD466" s="53"/>
    </row>
    <row r="467" spans="18:30" x14ac:dyDescent="0.35">
      <c r="R467" s="52"/>
      <c r="X467" s="53"/>
      <c r="AD467" s="53"/>
    </row>
    <row r="468" spans="18:30" x14ac:dyDescent="0.35">
      <c r="R468" s="52"/>
      <c r="X468" s="53"/>
      <c r="AD468" s="53"/>
    </row>
    <row r="469" spans="18:30" x14ac:dyDescent="0.35">
      <c r="R469" s="52"/>
      <c r="X469" s="53"/>
      <c r="AD469" s="53"/>
    </row>
    <row r="470" spans="18:30" x14ac:dyDescent="0.35">
      <c r="R470" s="52"/>
      <c r="X470" s="53"/>
      <c r="AD470" s="53"/>
    </row>
    <row r="471" spans="18:30" x14ac:dyDescent="0.35">
      <c r="R471" s="52"/>
      <c r="X471" s="53"/>
      <c r="AD471" s="53"/>
    </row>
    <row r="472" spans="18:30" x14ac:dyDescent="0.35">
      <c r="R472" s="52"/>
      <c r="X472" s="53"/>
      <c r="AD472" s="53"/>
    </row>
    <row r="473" spans="18:30" x14ac:dyDescent="0.35">
      <c r="R473" s="52"/>
      <c r="X473" s="53"/>
      <c r="AD473" s="53"/>
    </row>
    <row r="474" spans="18:30" x14ac:dyDescent="0.35">
      <c r="R474" s="52"/>
      <c r="X474" s="53"/>
      <c r="AD474" s="53"/>
    </row>
    <row r="475" spans="18:30" x14ac:dyDescent="0.35">
      <c r="R475" s="52"/>
      <c r="X475" s="53"/>
      <c r="AD475" s="53"/>
    </row>
    <row r="476" spans="18:30" x14ac:dyDescent="0.35">
      <c r="R476" s="52"/>
      <c r="X476" s="53"/>
      <c r="AD476" s="53"/>
    </row>
    <row r="477" spans="18:30" x14ac:dyDescent="0.35">
      <c r="R477" s="52"/>
      <c r="X477" s="53"/>
      <c r="AD477" s="53"/>
    </row>
    <row r="478" spans="18:30" x14ac:dyDescent="0.35">
      <c r="R478" s="52"/>
      <c r="X478" s="53"/>
      <c r="AD478" s="53"/>
    </row>
    <row r="479" spans="18:30" x14ac:dyDescent="0.35">
      <c r="R479" s="52"/>
      <c r="X479" s="53"/>
      <c r="AD479" s="53"/>
    </row>
    <row r="480" spans="18:30" x14ac:dyDescent="0.35">
      <c r="R480" s="52"/>
      <c r="X480" s="53"/>
      <c r="AD480" s="53"/>
    </row>
    <row r="481" spans="18:30" x14ac:dyDescent="0.35">
      <c r="R481" s="52"/>
      <c r="X481" s="53"/>
      <c r="AD481" s="53"/>
    </row>
    <row r="482" spans="18:30" x14ac:dyDescent="0.35">
      <c r="R482" s="52"/>
      <c r="X482" s="53"/>
      <c r="AD482" s="53"/>
    </row>
    <row r="483" spans="18:30" x14ac:dyDescent="0.35">
      <c r="R483" s="52"/>
      <c r="X483" s="53"/>
      <c r="AD483" s="53"/>
    </row>
    <row r="484" spans="18:30" x14ac:dyDescent="0.35">
      <c r="R484" s="52"/>
      <c r="X484" s="53"/>
      <c r="AD484" s="53"/>
    </row>
    <row r="485" spans="18:30" x14ac:dyDescent="0.35">
      <c r="R485" s="52"/>
      <c r="X485" s="53"/>
      <c r="AD485" s="53"/>
    </row>
    <row r="486" spans="18:30" x14ac:dyDescent="0.35">
      <c r="R486" s="52"/>
      <c r="X486" s="53"/>
      <c r="AD486" s="53"/>
    </row>
    <row r="487" spans="18:30" x14ac:dyDescent="0.35">
      <c r="R487" s="52"/>
      <c r="X487" s="53"/>
      <c r="AD487" s="53"/>
    </row>
    <row r="488" spans="18:30" x14ac:dyDescent="0.35">
      <c r="R488" s="52"/>
      <c r="X488" s="53"/>
      <c r="AD488" s="53"/>
    </row>
    <row r="489" spans="18:30" x14ac:dyDescent="0.35">
      <c r="R489" s="52"/>
      <c r="X489" s="53"/>
      <c r="AD489" s="53"/>
    </row>
    <row r="490" spans="18:30" x14ac:dyDescent="0.35">
      <c r="R490" s="52"/>
      <c r="X490" s="53"/>
      <c r="AD490" s="53"/>
    </row>
    <row r="491" spans="18:30" x14ac:dyDescent="0.35">
      <c r="R491" s="52"/>
      <c r="X491" s="53"/>
      <c r="AD491" s="53"/>
    </row>
    <row r="492" spans="18:30" x14ac:dyDescent="0.35">
      <c r="R492" s="52"/>
      <c r="X492" s="53"/>
      <c r="AD492" s="53"/>
    </row>
    <row r="493" spans="18:30" x14ac:dyDescent="0.35">
      <c r="R493" s="52"/>
      <c r="X493" s="53"/>
      <c r="AD493" s="53"/>
    </row>
    <row r="494" spans="18:30" x14ac:dyDescent="0.35">
      <c r="R494" s="52"/>
      <c r="X494" s="53"/>
      <c r="AD494" s="53"/>
    </row>
    <row r="495" spans="18:30" x14ac:dyDescent="0.35">
      <c r="R495" s="52"/>
      <c r="X495" s="53"/>
      <c r="AD495" s="53"/>
    </row>
    <row r="496" spans="18:30" x14ac:dyDescent="0.35">
      <c r="R496" s="52"/>
      <c r="X496" s="53"/>
      <c r="AD496" s="53"/>
    </row>
    <row r="497" spans="18:30" x14ac:dyDescent="0.35">
      <c r="R497" s="52"/>
      <c r="X497" s="53"/>
      <c r="AD497" s="53"/>
    </row>
    <row r="498" spans="18:30" x14ac:dyDescent="0.35">
      <c r="R498" s="52"/>
      <c r="X498" s="53"/>
      <c r="AD498" s="53"/>
    </row>
    <row r="499" spans="18:30" x14ac:dyDescent="0.35">
      <c r="R499" s="52"/>
      <c r="X499" s="53"/>
      <c r="AD499" s="53"/>
    </row>
    <row r="500" spans="18:30" x14ac:dyDescent="0.35">
      <c r="R500" s="52"/>
      <c r="X500" s="53"/>
      <c r="AD500" s="53"/>
    </row>
    <row r="501" spans="18:30" x14ac:dyDescent="0.35">
      <c r="R501" s="52"/>
      <c r="X501" s="53"/>
      <c r="AD501" s="53"/>
    </row>
    <row r="502" spans="18:30" x14ac:dyDescent="0.35">
      <c r="R502" s="52"/>
      <c r="X502" s="53"/>
      <c r="AD502" s="53"/>
    </row>
    <row r="503" spans="18:30" x14ac:dyDescent="0.35">
      <c r="R503" s="52"/>
      <c r="X503" s="53"/>
      <c r="AD503" s="53"/>
    </row>
    <row r="504" spans="18:30" x14ac:dyDescent="0.35">
      <c r="R504" s="52"/>
      <c r="X504" s="53"/>
      <c r="AD504" s="53"/>
    </row>
    <row r="505" spans="18:30" x14ac:dyDescent="0.35">
      <c r="R505" s="52"/>
      <c r="X505" s="53"/>
      <c r="AD505" s="53"/>
    </row>
    <row r="506" spans="18:30" x14ac:dyDescent="0.35">
      <c r="R506" s="52"/>
      <c r="X506" s="53"/>
      <c r="AD506" s="53"/>
    </row>
    <row r="507" spans="18:30" x14ac:dyDescent="0.35">
      <c r="R507" s="52"/>
      <c r="X507" s="53"/>
      <c r="AD507" s="53"/>
    </row>
    <row r="508" spans="18:30" x14ac:dyDescent="0.35">
      <c r="R508" s="52"/>
      <c r="X508" s="53"/>
      <c r="AD508" s="53"/>
    </row>
    <row r="509" spans="18:30" x14ac:dyDescent="0.35">
      <c r="R509" s="52"/>
      <c r="X509" s="53"/>
      <c r="AD509" s="53"/>
    </row>
    <row r="510" spans="18:30" x14ac:dyDescent="0.35">
      <c r="R510" s="52"/>
      <c r="X510" s="53"/>
      <c r="AD510" s="53"/>
    </row>
    <row r="511" spans="18:30" x14ac:dyDescent="0.35">
      <c r="R511" s="52"/>
      <c r="X511" s="53"/>
      <c r="AD511" s="53"/>
    </row>
    <row r="512" spans="18:30" x14ac:dyDescent="0.35">
      <c r="R512" s="52"/>
      <c r="X512" s="53"/>
      <c r="AD512" s="53"/>
    </row>
    <row r="513" spans="18:30" x14ac:dyDescent="0.35">
      <c r="R513" s="52"/>
      <c r="X513" s="53"/>
      <c r="AD513" s="53"/>
    </row>
    <row r="514" spans="18:30" x14ac:dyDescent="0.35">
      <c r="R514" s="52"/>
      <c r="X514" s="53"/>
      <c r="AD514" s="53"/>
    </row>
    <row r="515" spans="18:30" x14ac:dyDescent="0.35">
      <c r="R515" s="52"/>
      <c r="X515" s="53"/>
      <c r="AD515" s="53"/>
    </row>
    <row r="516" spans="18:30" x14ac:dyDescent="0.35">
      <c r="R516" s="52"/>
      <c r="X516" s="53"/>
      <c r="AD516" s="53"/>
    </row>
    <row r="517" spans="18:30" x14ac:dyDescent="0.35">
      <c r="R517" s="52"/>
      <c r="X517" s="53"/>
      <c r="AD517" s="53"/>
    </row>
    <row r="518" spans="18:30" x14ac:dyDescent="0.35">
      <c r="R518" s="52"/>
      <c r="X518" s="53"/>
      <c r="AD518" s="53"/>
    </row>
    <row r="519" spans="18:30" x14ac:dyDescent="0.35">
      <c r="R519" s="52"/>
      <c r="X519" s="53"/>
      <c r="AD519" s="53"/>
    </row>
    <row r="520" spans="18:30" x14ac:dyDescent="0.35">
      <c r="R520" s="52"/>
      <c r="X520" s="53"/>
      <c r="AD520" s="53"/>
    </row>
    <row r="521" spans="18:30" x14ac:dyDescent="0.35">
      <c r="R521" s="52"/>
      <c r="X521" s="53"/>
      <c r="AD521" s="53"/>
    </row>
    <row r="522" spans="18:30" x14ac:dyDescent="0.35">
      <c r="R522" s="52"/>
      <c r="X522" s="53"/>
      <c r="AD522" s="53"/>
    </row>
    <row r="523" spans="18:30" x14ac:dyDescent="0.35">
      <c r="R523" s="52"/>
      <c r="X523" s="53"/>
      <c r="AD523" s="53"/>
    </row>
    <row r="524" spans="18:30" x14ac:dyDescent="0.35">
      <c r="R524" s="52"/>
      <c r="X524" s="53"/>
      <c r="AD524" s="53"/>
    </row>
    <row r="525" spans="18:30" x14ac:dyDescent="0.35">
      <c r="R525" s="52"/>
      <c r="X525" s="53"/>
      <c r="AD525" s="53"/>
    </row>
    <row r="526" spans="18:30" x14ac:dyDescent="0.35">
      <c r="R526" s="52"/>
      <c r="X526" s="53"/>
      <c r="AD526" s="53"/>
    </row>
    <row r="527" spans="18:30" x14ac:dyDescent="0.35">
      <c r="R527" s="52"/>
      <c r="X527" s="53"/>
      <c r="AD527" s="53"/>
    </row>
    <row r="528" spans="18:30" x14ac:dyDescent="0.35">
      <c r="R528" s="52"/>
      <c r="X528" s="53"/>
      <c r="AD528" s="53"/>
    </row>
    <row r="529" spans="18:30" x14ac:dyDescent="0.35">
      <c r="R529" s="52"/>
      <c r="X529" s="53"/>
      <c r="AD529" s="53"/>
    </row>
    <row r="530" spans="18:30" x14ac:dyDescent="0.35">
      <c r="R530" s="52"/>
      <c r="X530" s="53"/>
      <c r="AD530" s="53"/>
    </row>
    <row r="531" spans="18:30" x14ac:dyDescent="0.35">
      <c r="R531" s="52"/>
      <c r="X531" s="53"/>
      <c r="AD531" s="53"/>
    </row>
    <row r="532" spans="18:30" x14ac:dyDescent="0.35">
      <c r="R532" s="52"/>
      <c r="X532" s="53"/>
      <c r="AD532" s="53"/>
    </row>
    <row r="533" spans="18:30" x14ac:dyDescent="0.35">
      <c r="R533" s="52"/>
      <c r="X533" s="53"/>
      <c r="AD533" s="53"/>
    </row>
    <row r="534" spans="18:30" x14ac:dyDescent="0.35">
      <c r="R534" s="52"/>
      <c r="X534" s="53"/>
      <c r="AD534" s="53"/>
    </row>
    <row r="535" spans="18:30" x14ac:dyDescent="0.35">
      <c r="R535" s="52"/>
      <c r="X535" s="53"/>
      <c r="AD535" s="53"/>
    </row>
    <row r="536" spans="18:30" x14ac:dyDescent="0.35">
      <c r="R536" s="52"/>
      <c r="X536" s="53"/>
      <c r="AD536" s="53"/>
    </row>
    <row r="537" spans="18:30" x14ac:dyDescent="0.35">
      <c r="R537" s="52"/>
      <c r="X537" s="53"/>
      <c r="AD537" s="53"/>
    </row>
    <row r="538" spans="18:30" x14ac:dyDescent="0.35">
      <c r="R538" s="52"/>
      <c r="X538" s="53"/>
      <c r="AD538" s="53"/>
    </row>
    <row r="539" spans="18:30" x14ac:dyDescent="0.35">
      <c r="R539" s="52"/>
      <c r="X539" s="53"/>
      <c r="AD539" s="53"/>
    </row>
    <row r="540" spans="18:30" x14ac:dyDescent="0.35">
      <c r="R540" s="52"/>
      <c r="X540" s="53"/>
      <c r="AD540" s="53"/>
    </row>
    <row r="541" spans="18:30" x14ac:dyDescent="0.35">
      <c r="R541" s="52"/>
      <c r="X541" s="53"/>
      <c r="AD541" s="53"/>
    </row>
    <row r="542" spans="18:30" x14ac:dyDescent="0.35">
      <c r="R542" s="52"/>
      <c r="X542" s="53"/>
      <c r="AD542" s="53"/>
    </row>
    <row r="543" spans="18:30" x14ac:dyDescent="0.35">
      <c r="R543" s="52"/>
      <c r="X543" s="53"/>
      <c r="AD543" s="53"/>
    </row>
    <row r="544" spans="18:30" x14ac:dyDescent="0.35">
      <c r="R544" s="52"/>
      <c r="X544" s="53"/>
      <c r="AD544" s="53"/>
    </row>
    <row r="545" spans="18:30" x14ac:dyDescent="0.35">
      <c r="R545" s="52"/>
      <c r="X545" s="53"/>
      <c r="AD545" s="53"/>
    </row>
    <row r="546" spans="18:30" x14ac:dyDescent="0.35">
      <c r="R546" s="52"/>
      <c r="X546" s="53"/>
      <c r="AD546" s="53"/>
    </row>
    <row r="547" spans="18:30" x14ac:dyDescent="0.35">
      <c r="R547" s="52"/>
      <c r="X547" s="53"/>
      <c r="AD547" s="53"/>
    </row>
    <row r="548" spans="18:30" x14ac:dyDescent="0.35">
      <c r="R548" s="52"/>
      <c r="X548" s="53"/>
      <c r="AD548" s="53"/>
    </row>
    <row r="549" spans="18:30" x14ac:dyDescent="0.35">
      <c r="R549" s="52"/>
      <c r="X549" s="53"/>
      <c r="AD549" s="53"/>
    </row>
    <row r="550" spans="18:30" x14ac:dyDescent="0.35">
      <c r="R550" s="52"/>
      <c r="X550" s="53"/>
      <c r="AD550" s="53"/>
    </row>
    <row r="551" spans="18:30" x14ac:dyDescent="0.35">
      <c r="R551" s="52"/>
      <c r="X551" s="53"/>
      <c r="AD551" s="53"/>
    </row>
    <row r="552" spans="18:30" x14ac:dyDescent="0.35">
      <c r="R552" s="52"/>
      <c r="X552" s="53"/>
      <c r="AD552" s="53"/>
    </row>
    <row r="553" spans="18:30" x14ac:dyDescent="0.35">
      <c r="R553" s="52"/>
      <c r="X553" s="53"/>
      <c r="AD553" s="53"/>
    </row>
    <row r="554" spans="18:30" x14ac:dyDescent="0.35">
      <c r="R554" s="52"/>
      <c r="X554" s="53"/>
      <c r="AD554" s="53"/>
    </row>
    <row r="555" spans="18:30" x14ac:dyDescent="0.35">
      <c r="R555" s="52"/>
      <c r="X555" s="53"/>
      <c r="AD555" s="53"/>
    </row>
    <row r="556" spans="18:30" x14ac:dyDescent="0.35">
      <c r="R556" s="52"/>
      <c r="X556" s="53"/>
      <c r="AD556" s="53"/>
    </row>
    <row r="557" spans="18:30" x14ac:dyDescent="0.35">
      <c r="R557" s="52"/>
      <c r="X557" s="53"/>
      <c r="AD557" s="53"/>
    </row>
    <row r="558" spans="18:30" x14ac:dyDescent="0.35">
      <c r="R558" s="52"/>
      <c r="X558" s="53"/>
      <c r="AD558" s="53"/>
    </row>
    <row r="559" spans="18:30" x14ac:dyDescent="0.35">
      <c r="R559" s="52"/>
      <c r="X559" s="53"/>
      <c r="AD559" s="53"/>
    </row>
    <row r="560" spans="18:30" x14ac:dyDescent="0.35">
      <c r="R560" s="52"/>
      <c r="X560" s="53"/>
      <c r="AD560" s="53"/>
    </row>
    <row r="561" spans="18:30" x14ac:dyDescent="0.35">
      <c r="R561" s="52"/>
      <c r="X561" s="53"/>
      <c r="AD561" s="53"/>
    </row>
    <row r="562" spans="18:30" x14ac:dyDescent="0.35">
      <c r="R562" s="52"/>
      <c r="X562" s="53"/>
      <c r="AD562" s="53"/>
    </row>
    <row r="563" spans="18:30" x14ac:dyDescent="0.35">
      <c r="R563" s="52"/>
      <c r="X563" s="53"/>
      <c r="AD563" s="53"/>
    </row>
    <row r="564" spans="18:30" x14ac:dyDescent="0.35">
      <c r="R564" s="52"/>
      <c r="X564" s="53"/>
      <c r="AD564" s="53"/>
    </row>
    <row r="565" spans="18:30" x14ac:dyDescent="0.35">
      <c r="R565" s="52"/>
      <c r="X565" s="53"/>
      <c r="AD565" s="53"/>
    </row>
    <row r="566" spans="18:30" x14ac:dyDescent="0.35">
      <c r="R566" s="52"/>
      <c r="X566" s="53"/>
      <c r="AD566" s="53"/>
    </row>
    <row r="567" spans="18:30" x14ac:dyDescent="0.35">
      <c r="R567" s="52"/>
      <c r="X567" s="53"/>
      <c r="AD567" s="53"/>
    </row>
    <row r="568" spans="18:30" x14ac:dyDescent="0.35">
      <c r="R568" s="52"/>
      <c r="X568" s="53"/>
      <c r="AD568" s="53"/>
    </row>
    <row r="569" spans="18:30" x14ac:dyDescent="0.35">
      <c r="R569" s="52"/>
      <c r="X569" s="53"/>
      <c r="AD569" s="53"/>
    </row>
    <row r="570" spans="18:30" x14ac:dyDescent="0.35">
      <c r="R570" s="52"/>
      <c r="X570" s="53"/>
      <c r="AD570" s="53"/>
    </row>
    <row r="571" spans="18:30" x14ac:dyDescent="0.35">
      <c r="R571" s="52"/>
      <c r="X571" s="53"/>
      <c r="AD571" s="53"/>
    </row>
    <row r="572" spans="18:30" x14ac:dyDescent="0.35">
      <c r="R572" s="52"/>
      <c r="X572" s="53"/>
      <c r="AD572" s="53"/>
    </row>
    <row r="573" spans="18:30" x14ac:dyDescent="0.35">
      <c r="R573" s="52"/>
      <c r="X573" s="53"/>
      <c r="AD573" s="53"/>
    </row>
    <row r="574" spans="18:30" x14ac:dyDescent="0.35">
      <c r="R574" s="52"/>
      <c r="X574" s="53"/>
      <c r="AD574" s="53"/>
    </row>
    <row r="575" spans="18:30" x14ac:dyDescent="0.35">
      <c r="R575" s="52"/>
      <c r="X575" s="53"/>
      <c r="AD575" s="53"/>
    </row>
    <row r="576" spans="18:30" x14ac:dyDescent="0.35">
      <c r="R576" s="52"/>
      <c r="X576" s="53"/>
      <c r="AD576" s="53"/>
    </row>
    <row r="577" spans="18:30" x14ac:dyDescent="0.35">
      <c r="R577" s="52"/>
      <c r="X577" s="53"/>
      <c r="AD577" s="53"/>
    </row>
    <row r="578" spans="18:30" x14ac:dyDescent="0.35">
      <c r="R578" s="52"/>
      <c r="X578" s="53"/>
      <c r="AD578" s="53"/>
    </row>
    <row r="579" spans="18:30" x14ac:dyDescent="0.35">
      <c r="R579" s="52"/>
      <c r="X579" s="53"/>
      <c r="AD579" s="53"/>
    </row>
    <row r="580" spans="18:30" x14ac:dyDescent="0.35">
      <c r="R580" s="52"/>
      <c r="X580" s="53"/>
      <c r="AD580" s="53"/>
    </row>
    <row r="581" spans="18:30" x14ac:dyDescent="0.35">
      <c r="R581" s="52"/>
      <c r="X581" s="53"/>
      <c r="AD581" s="53"/>
    </row>
    <row r="582" spans="18:30" x14ac:dyDescent="0.35">
      <c r="R582" s="52"/>
      <c r="X582" s="53"/>
      <c r="AD582" s="53"/>
    </row>
    <row r="583" spans="18:30" x14ac:dyDescent="0.35">
      <c r="R583" s="52"/>
      <c r="X583" s="53"/>
      <c r="AD583" s="53"/>
    </row>
    <row r="584" spans="18:30" x14ac:dyDescent="0.35">
      <c r="R584" s="52"/>
      <c r="X584" s="53"/>
      <c r="AD584" s="53"/>
    </row>
    <row r="585" spans="18:30" x14ac:dyDescent="0.35">
      <c r="R585" s="52"/>
      <c r="X585" s="53"/>
      <c r="AD585" s="53"/>
    </row>
    <row r="586" spans="18:30" x14ac:dyDescent="0.35">
      <c r="R586" s="52"/>
      <c r="X586" s="53"/>
      <c r="AD586" s="53"/>
    </row>
    <row r="587" spans="18:30" x14ac:dyDescent="0.35">
      <c r="R587" s="52"/>
      <c r="X587" s="53"/>
      <c r="AD587" s="53"/>
    </row>
    <row r="588" spans="18:30" x14ac:dyDescent="0.35">
      <c r="R588" s="52"/>
      <c r="X588" s="53"/>
      <c r="AD588" s="53"/>
    </row>
    <row r="589" spans="18:30" x14ac:dyDescent="0.35">
      <c r="R589" s="52"/>
      <c r="X589" s="53"/>
      <c r="AD589" s="53"/>
    </row>
    <row r="590" spans="18:30" x14ac:dyDescent="0.35">
      <c r="R590" s="52"/>
      <c r="X590" s="53"/>
      <c r="AD590" s="53"/>
    </row>
    <row r="591" spans="18:30" x14ac:dyDescent="0.35">
      <c r="R591" s="52"/>
      <c r="X591" s="53"/>
      <c r="AD591" s="53"/>
    </row>
    <row r="592" spans="18:30" x14ac:dyDescent="0.35">
      <c r="R592" s="52"/>
      <c r="X592" s="53"/>
      <c r="AD592" s="53"/>
    </row>
    <row r="593" spans="18:30" x14ac:dyDescent="0.35">
      <c r="R593" s="52"/>
      <c r="X593" s="53"/>
      <c r="AD593" s="53"/>
    </row>
    <row r="594" spans="18:30" x14ac:dyDescent="0.35">
      <c r="R594" s="52"/>
      <c r="X594" s="53"/>
      <c r="AD594" s="53"/>
    </row>
    <row r="595" spans="18:30" x14ac:dyDescent="0.35">
      <c r="R595" s="52"/>
      <c r="X595" s="53"/>
      <c r="AD595" s="53"/>
    </row>
    <row r="596" spans="18:30" x14ac:dyDescent="0.35">
      <c r="R596" s="52"/>
      <c r="X596" s="53"/>
      <c r="AD596" s="53"/>
    </row>
    <row r="597" spans="18:30" x14ac:dyDescent="0.35">
      <c r="R597" s="52"/>
      <c r="X597" s="53"/>
      <c r="AD597" s="53"/>
    </row>
    <row r="598" spans="18:30" x14ac:dyDescent="0.35">
      <c r="R598" s="52"/>
      <c r="X598" s="53"/>
      <c r="AD598" s="53"/>
    </row>
    <row r="599" spans="18:30" x14ac:dyDescent="0.35">
      <c r="R599" s="52"/>
      <c r="X599" s="53"/>
      <c r="AD599" s="53"/>
    </row>
    <row r="600" spans="18:30" x14ac:dyDescent="0.35">
      <c r="R600" s="52"/>
      <c r="X600" s="53"/>
      <c r="AD600" s="53"/>
    </row>
    <row r="601" spans="18:30" x14ac:dyDescent="0.35">
      <c r="R601" s="52"/>
      <c r="X601" s="53"/>
      <c r="AD601" s="53"/>
    </row>
    <row r="602" spans="18:30" x14ac:dyDescent="0.35">
      <c r="R602" s="52"/>
      <c r="X602" s="53"/>
      <c r="AD602" s="53"/>
    </row>
    <row r="603" spans="18:30" x14ac:dyDescent="0.35">
      <c r="R603" s="52"/>
      <c r="X603" s="53"/>
      <c r="AD603" s="53"/>
    </row>
    <row r="604" spans="18:30" x14ac:dyDescent="0.35">
      <c r="R604" s="52"/>
      <c r="X604" s="53"/>
      <c r="AD604" s="53"/>
    </row>
    <row r="605" spans="18:30" x14ac:dyDescent="0.35">
      <c r="R605" s="52"/>
      <c r="X605" s="53"/>
      <c r="AD605" s="53"/>
    </row>
    <row r="606" spans="18:30" x14ac:dyDescent="0.35">
      <c r="R606" s="52"/>
      <c r="X606" s="53"/>
      <c r="AD606" s="53"/>
    </row>
    <row r="607" spans="18:30" x14ac:dyDescent="0.35">
      <c r="R607" s="52"/>
      <c r="X607" s="53"/>
      <c r="AD607" s="53"/>
    </row>
    <row r="608" spans="18:30" x14ac:dyDescent="0.35">
      <c r="R608" s="52"/>
      <c r="X608" s="53"/>
      <c r="AD608" s="53"/>
    </row>
    <row r="609" spans="18:30" x14ac:dyDescent="0.35">
      <c r="R609" s="52"/>
      <c r="X609" s="53"/>
      <c r="AD609" s="53"/>
    </row>
    <row r="610" spans="18:30" x14ac:dyDescent="0.35">
      <c r="R610" s="52"/>
      <c r="X610" s="53"/>
      <c r="AD610" s="53"/>
    </row>
    <row r="611" spans="18:30" x14ac:dyDescent="0.35">
      <c r="R611" s="52"/>
      <c r="X611" s="53"/>
      <c r="AD611" s="53"/>
    </row>
    <row r="612" spans="18:30" x14ac:dyDescent="0.35">
      <c r="R612" s="52"/>
      <c r="X612" s="53"/>
      <c r="AD612" s="53"/>
    </row>
    <row r="613" spans="18:30" x14ac:dyDescent="0.35">
      <c r="R613" s="52"/>
      <c r="X613" s="53"/>
      <c r="AD613" s="53"/>
    </row>
    <row r="614" spans="18:30" x14ac:dyDescent="0.35">
      <c r="R614" s="52"/>
      <c r="X614" s="53"/>
      <c r="AD614" s="53"/>
    </row>
    <row r="615" spans="18:30" x14ac:dyDescent="0.35">
      <c r="R615" s="52"/>
      <c r="X615" s="53"/>
      <c r="AD615" s="53"/>
    </row>
    <row r="616" spans="18:30" x14ac:dyDescent="0.35">
      <c r="R616" s="52"/>
      <c r="X616" s="53"/>
      <c r="AD616" s="53"/>
    </row>
    <row r="617" spans="18:30" x14ac:dyDescent="0.35">
      <c r="R617" s="52"/>
      <c r="X617" s="53"/>
      <c r="AD617" s="53"/>
    </row>
    <row r="618" spans="18:30" x14ac:dyDescent="0.35">
      <c r="R618" s="52"/>
      <c r="X618" s="53"/>
      <c r="AD618" s="53"/>
    </row>
    <row r="619" spans="18:30" x14ac:dyDescent="0.35">
      <c r="R619" s="52"/>
      <c r="X619" s="53"/>
      <c r="AD619" s="53"/>
    </row>
    <row r="620" spans="18:30" x14ac:dyDescent="0.35">
      <c r="R620" s="52"/>
      <c r="X620" s="53"/>
      <c r="AD620" s="53"/>
    </row>
    <row r="621" spans="18:30" x14ac:dyDescent="0.35">
      <c r="R621" s="52"/>
      <c r="X621" s="53"/>
      <c r="AD621" s="53"/>
    </row>
    <row r="622" spans="18:30" x14ac:dyDescent="0.35">
      <c r="R622" s="52"/>
      <c r="X622" s="53"/>
      <c r="AD622" s="53"/>
    </row>
    <row r="623" spans="18:30" x14ac:dyDescent="0.35">
      <c r="R623" s="52"/>
      <c r="X623" s="53"/>
      <c r="AD623" s="53"/>
    </row>
    <row r="624" spans="18:30" x14ac:dyDescent="0.35">
      <c r="R624" s="52"/>
      <c r="X624" s="53"/>
      <c r="AD624" s="53"/>
    </row>
    <row r="625" spans="18:30" x14ac:dyDescent="0.35">
      <c r="R625" s="52"/>
      <c r="X625" s="53"/>
      <c r="AD625" s="53"/>
    </row>
    <row r="626" spans="18:30" x14ac:dyDescent="0.35">
      <c r="R626" s="52"/>
      <c r="X626" s="53"/>
      <c r="AD626" s="53"/>
    </row>
    <row r="627" spans="18:30" x14ac:dyDescent="0.35">
      <c r="R627" s="52"/>
      <c r="X627" s="53"/>
      <c r="AD627" s="53"/>
    </row>
    <row r="628" spans="18:30" x14ac:dyDescent="0.35">
      <c r="R628" s="52"/>
      <c r="X628" s="53"/>
      <c r="AD628" s="53"/>
    </row>
    <row r="629" spans="18:30" x14ac:dyDescent="0.35">
      <c r="R629" s="52"/>
      <c r="X629" s="53"/>
      <c r="AD629" s="53"/>
    </row>
    <row r="630" spans="18:30" x14ac:dyDescent="0.35">
      <c r="R630" s="52"/>
      <c r="X630" s="53"/>
      <c r="AD630" s="53"/>
    </row>
    <row r="631" spans="18:30" x14ac:dyDescent="0.35">
      <c r="R631" s="52"/>
      <c r="X631" s="53"/>
      <c r="AD631" s="53"/>
    </row>
    <row r="632" spans="18:30" x14ac:dyDescent="0.35">
      <c r="R632" s="52"/>
      <c r="X632" s="53"/>
      <c r="AD632" s="53"/>
    </row>
    <row r="633" spans="18:30" x14ac:dyDescent="0.35">
      <c r="R633" s="52"/>
      <c r="X633" s="53"/>
      <c r="AD633" s="53"/>
    </row>
    <row r="634" spans="18:30" x14ac:dyDescent="0.35">
      <c r="R634" s="52"/>
      <c r="X634" s="53"/>
      <c r="AD634" s="53"/>
    </row>
    <row r="635" spans="18:30" x14ac:dyDescent="0.35">
      <c r="R635" s="52"/>
      <c r="X635" s="53"/>
      <c r="AD635" s="53"/>
    </row>
    <row r="636" spans="18:30" x14ac:dyDescent="0.35">
      <c r="R636" s="52"/>
      <c r="X636" s="53"/>
      <c r="AD636" s="53"/>
    </row>
    <row r="637" spans="18:30" x14ac:dyDescent="0.35">
      <c r="R637" s="52"/>
      <c r="X637" s="53"/>
      <c r="AD637" s="53"/>
    </row>
    <row r="638" spans="18:30" x14ac:dyDescent="0.35">
      <c r="R638" s="52"/>
      <c r="X638" s="53"/>
      <c r="AD638" s="53"/>
    </row>
    <row r="639" spans="18:30" x14ac:dyDescent="0.35">
      <c r="R639" s="52"/>
      <c r="X639" s="53"/>
      <c r="AD639" s="53"/>
    </row>
    <row r="640" spans="18:30" x14ac:dyDescent="0.35">
      <c r="R640" s="52"/>
      <c r="X640" s="53"/>
      <c r="AD640" s="53"/>
    </row>
    <row r="641" spans="18:30" x14ac:dyDescent="0.35">
      <c r="R641" s="52"/>
      <c r="X641" s="53"/>
      <c r="AD641" s="53"/>
    </row>
    <row r="642" spans="18:30" x14ac:dyDescent="0.35">
      <c r="R642" s="52"/>
      <c r="X642" s="53"/>
      <c r="AD642" s="53"/>
    </row>
    <row r="643" spans="18:30" x14ac:dyDescent="0.35">
      <c r="R643" s="52"/>
      <c r="X643" s="53"/>
      <c r="AD643" s="53"/>
    </row>
    <row r="644" spans="18:30" x14ac:dyDescent="0.35">
      <c r="R644" s="52"/>
      <c r="X644" s="53"/>
      <c r="AD644" s="53"/>
    </row>
    <row r="645" spans="18:30" x14ac:dyDescent="0.35">
      <c r="R645" s="52"/>
      <c r="X645" s="53"/>
      <c r="AD645" s="53"/>
    </row>
    <row r="646" spans="18:30" x14ac:dyDescent="0.35">
      <c r="R646" s="52"/>
      <c r="X646" s="53"/>
      <c r="AD646" s="53"/>
    </row>
    <row r="647" spans="18:30" x14ac:dyDescent="0.35">
      <c r="R647" s="52"/>
      <c r="X647" s="53"/>
      <c r="AD647" s="53"/>
    </row>
    <row r="648" spans="18:30" x14ac:dyDescent="0.35">
      <c r="R648" s="52"/>
      <c r="X648" s="53"/>
      <c r="AD648" s="53"/>
    </row>
    <row r="649" spans="18:30" x14ac:dyDescent="0.35">
      <c r="R649" s="52"/>
      <c r="X649" s="53"/>
      <c r="AD649" s="53"/>
    </row>
    <row r="650" spans="18:30" x14ac:dyDescent="0.35">
      <c r="R650" s="52"/>
      <c r="X650" s="53"/>
      <c r="AD650" s="53"/>
    </row>
    <row r="651" spans="18:30" x14ac:dyDescent="0.35">
      <c r="R651" s="52"/>
      <c r="X651" s="53"/>
      <c r="AD651" s="53"/>
    </row>
    <row r="652" spans="18:30" x14ac:dyDescent="0.35">
      <c r="R652" s="52"/>
      <c r="X652" s="53"/>
      <c r="AD652" s="53"/>
    </row>
    <row r="653" spans="18:30" x14ac:dyDescent="0.35">
      <c r="R653" s="52"/>
      <c r="X653" s="53"/>
      <c r="AD653" s="53"/>
    </row>
    <row r="654" spans="18:30" x14ac:dyDescent="0.35">
      <c r="R654" s="52"/>
      <c r="X654" s="53"/>
      <c r="AD654" s="53"/>
    </row>
    <row r="655" spans="18:30" x14ac:dyDescent="0.35">
      <c r="R655" s="52"/>
      <c r="X655" s="53"/>
      <c r="AD655" s="53"/>
    </row>
    <row r="656" spans="18:30" x14ac:dyDescent="0.35">
      <c r="R656" s="52"/>
      <c r="X656" s="53"/>
      <c r="AD656" s="53"/>
    </row>
    <row r="657" spans="18:30" x14ac:dyDescent="0.35">
      <c r="R657" s="52"/>
      <c r="X657" s="53"/>
      <c r="AD657" s="53"/>
    </row>
    <row r="658" spans="18:30" x14ac:dyDescent="0.35">
      <c r="R658" s="52"/>
      <c r="X658" s="53"/>
      <c r="AD658" s="53"/>
    </row>
    <row r="659" spans="18:30" x14ac:dyDescent="0.35">
      <c r="R659" s="52"/>
      <c r="X659" s="53"/>
      <c r="AD659" s="53"/>
    </row>
    <row r="660" spans="18:30" x14ac:dyDescent="0.35">
      <c r="R660" s="52"/>
      <c r="X660" s="53"/>
      <c r="AD660" s="53"/>
    </row>
    <row r="661" spans="18:30" x14ac:dyDescent="0.35">
      <c r="R661" s="52"/>
      <c r="X661" s="53"/>
      <c r="AD661" s="53"/>
    </row>
    <row r="662" spans="18:30" x14ac:dyDescent="0.35">
      <c r="R662" s="52"/>
      <c r="X662" s="53"/>
      <c r="AD662" s="53"/>
    </row>
    <row r="663" spans="18:30" x14ac:dyDescent="0.35">
      <c r="R663" s="52"/>
      <c r="X663" s="53"/>
      <c r="AD663" s="53"/>
    </row>
    <row r="664" spans="18:30" x14ac:dyDescent="0.35">
      <c r="R664" s="52"/>
      <c r="X664" s="53"/>
      <c r="AD664" s="53"/>
    </row>
    <row r="665" spans="18:30" x14ac:dyDescent="0.35">
      <c r="R665" s="52"/>
      <c r="X665" s="53"/>
      <c r="AD665" s="53"/>
    </row>
    <row r="666" spans="18:30" x14ac:dyDescent="0.35">
      <c r="R666" s="52"/>
      <c r="X666" s="53"/>
      <c r="AD666" s="53"/>
    </row>
    <row r="667" spans="18:30" x14ac:dyDescent="0.35">
      <c r="R667" s="52"/>
      <c r="X667" s="53"/>
      <c r="AD667" s="53"/>
    </row>
    <row r="668" spans="18:30" x14ac:dyDescent="0.35">
      <c r="R668" s="52"/>
      <c r="X668" s="53"/>
      <c r="AD668" s="53"/>
    </row>
    <row r="669" spans="18:30" x14ac:dyDescent="0.35">
      <c r="R669" s="52"/>
      <c r="X669" s="53"/>
      <c r="AD669" s="53"/>
    </row>
    <row r="670" spans="18:30" x14ac:dyDescent="0.35">
      <c r="R670" s="52"/>
      <c r="X670" s="53"/>
      <c r="AD670" s="53"/>
    </row>
    <row r="671" spans="18:30" x14ac:dyDescent="0.35">
      <c r="R671" s="52"/>
      <c r="X671" s="53"/>
      <c r="AD671" s="53"/>
    </row>
    <row r="672" spans="18:30" x14ac:dyDescent="0.35">
      <c r="R672" s="52"/>
      <c r="X672" s="53"/>
      <c r="AD672" s="53"/>
    </row>
    <row r="673" spans="18:30" x14ac:dyDescent="0.35">
      <c r="R673" s="52"/>
      <c r="X673" s="53"/>
      <c r="AD673" s="53"/>
    </row>
    <row r="674" spans="18:30" x14ac:dyDescent="0.35">
      <c r="R674" s="52"/>
      <c r="X674" s="53"/>
      <c r="AD674" s="53"/>
    </row>
    <row r="675" spans="18:30" x14ac:dyDescent="0.35">
      <c r="R675" s="52"/>
      <c r="X675" s="53"/>
      <c r="AD675" s="53"/>
    </row>
    <row r="676" spans="18:30" x14ac:dyDescent="0.35">
      <c r="R676" s="52"/>
      <c r="X676" s="53"/>
      <c r="AD676" s="53"/>
    </row>
    <row r="677" spans="18:30" x14ac:dyDescent="0.35">
      <c r="R677" s="52"/>
      <c r="X677" s="53"/>
      <c r="AD677" s="53"/>
    </row>
    <row r="678" spans="18:30" x14ac:dyDescent="0.35">
      <c r="R678" s="52"/>
      <c r="X678" s="53"/>
      <c r="AD678" s="53"/>
    </row>
    <row r="679" spans="18:30" x14ac:dyDescent="0.35">
      <c r="R679" s="52"/>
      <c r="X679" s="53"/>
      <c r="AD679" s="53"/>
    </row>
    <row r="680" spans="18:30" x14ac:dyDescent="0.35">
      <c r="R680" s="52"/>
      <c r="X680" s="53"/>
      <c r="AD680" s="53"/>
    </row>
    <row r="681" spans="18:30" x14ac:dyDescent="0.35">
      <c r="R681" s="52"/>
      <c r="X681" s="53"/>
      <c r="AD681" s="53"/>
    </row>
    <row r="682" spans="18:30" x14ac:dyDescent="0.35">
      <c r="R682" s="52"/>
      <c r="X682" s="53"/>
      <c r="AD682" s="53"/>
    </row>
    <row r="683" spans="18:30" x14ac:dyDescent="0.35">
      <c r="R683" s="52"/>
      <c r="X683" s="53"/>
      <c r="AD683" s="53"/>
    </row>
    <row r="684" spans="18:30" x14ac:dyDescent="0.35">
      <c r="R684" s="52"/>
      <c r="X684" s="53"/>
      <c r="AD684" s="53"/>
    </row>
    <row r="685" spans="18:30" x14ac:dyDescent="0.35">
      <c r="R685" s="52"/>
      <c r="X685" s="53"/>
      <c r="AD685" s="53"/>
    </row>
    <row r="686" spans="18:30" x14ac:dyDescent="0.35">
      <c r="R686" s="52"/>
      <c r="X686" s="53"/>
      <c r="AD686" s="53"/>
    </row>
    <row r="687" spans="18:30" x14ac:dyDescent="0.35">
      <c r="R687" s="52"/>
      <c r="X687" s="53"/>
      <c r="AD687" s="53"/>
    </row>
    <row r="688" spans="18:30" x14ac:dyDescent="0.35">
      <c r="R688" s="52"/>
      <c r="X688" s="53"/>
      <c r="AD688" s="53"/>
    </row>
    <row r="689" spans="18:30" x14ac:dyDescent="0.35">
      <c r="R689" s="52"/>
      <c r="X689" s="53"/>
      <c r="AD689" s="53"/>
    </row>
    <row r="690" spans="18:30" x14ac:dyDescent="0.35">
      <c r="R690" s="52"/>
      <c r="X690" s="53"/>
      <c r="AD690" s="53"/>
    </row>
    <row r="691" spans="18:30" x14ac:dyDescent="0.35">
      <c r="R691" s="52"/>
      <c r="X691" s="53"/>
      <c r="AD691" s="53"/>
    </row>
    <row r="692" spans="18:30" x14ac:dyDescent="0.35">
      <c r="R692" s="52"/>
      <c r="X692" s="53"/>
      <c r="AD692" s="53"/>
    </row>
    <row r="693" spans="18:30" x14ac:dyDescent="0.35">
      <c r="R693" s="52"/>
      <c r="X693" s="53"/>
      <c r="AD693" s="53"/>
    </row>
    <row r="694" spans="18:30" x14ac:dyDescent="0.35">
      <c r="R694" s="52"/>
      <c r="X694" s="53"/>
      <c r="AD694" s="53"/>
    </row>
    <row r="695" spans="18:30" x14ac:dyDescent="0.35">
      <c r="R695" s="52"/>
      <c r="X695" s="53"/>
      <c r="AD695" s="53"/>
    </row>
    <row r="696" spans="18:30" x14ac:dyDescent="0.35">
      <c r="R696" s="52"/>
      <c r="X696" s="53"/>
      <c r="AD696" s="53"/>
    </row>
    <row r="697" spans="18:30" x14ac:dyDescent="0.35">
      <c r="R697" s="52"/>
      <c r="X697" s="53"/>
      <c r="AD697" s="53"/>
    </row>
    <row r="698" spans="18:30" x14ac:dyDescent="0.35">
      <c r="R698" s="52"/>
      <c r="X698" s="53"/>
      <c r="AD698" s="53"/>
    </row>
    <row r="699" spans="18:30" x14ac:dyDescent="0.35">
      <c r="R699" s="52"/>
      <c r="X699" s="53"/>
      <c r="AD699" s="53"/>
    </row>
    <row r="700" spans="18:30" x14ac:dyDescent="0.35">
      <c r="R700" s="52"/>
      <c r="X700" s="53"/>
      <c r="AD700" s="53"/>
    </row>
    <row r="701" spans="18:30" x14ac:dyDescent="0.35">
      <c r="R701" s="52"/>
      <c r="X701" s="53"/>
      <c r="AD701" s="53"/>
    </row>
    <row r="702" spans="18:30" x14ac:dyDescent="0.35">
      <c r="R702" s="52"/>
      <c r="X702" s="53"/>
      <c r="AD702" s="53"/>
    </row>
    <row r="703" spans="18:30" x14ac:dyDescent="0.35">
      <c r="R703" s="52"/>
      <c r="X703" s="53"/>
      <c r="AD703" s="53"/>
    </row>
    <row r="704" spans="18:30" x14ac:dyDescent="0.35">
      <c r="R704" s="52"/>
      <c r="X704" s="53"/>
      <c r="AD704" s="53"/>
    </row>
    <row r="705" spans="18:30" x14ac:dyDescent="0.35">
      <c r="R705" s="52"/>
      <c r="X705" s="53"/>
      <c r="AD705" s="53"/>
    </row>
    <row r="706" spans="18:30" x14ac:dyDescent="0.35">
      <c r="R706" s="52"/>
      <c r="X706" s="53"/>
      <c r="AD706" s="53"/>
    </row>
    <row r="707" spans="18:30" x14ac:dyDescent="0.35">
      <c r="R707" s="52"/>
      <c r="X707" s="53"/>
      <c r="AD707" s="53"/>
    </row>
    <row r="708" spans="18:30" x14ac:dyDescent="0.35">
      <c r="R708" s="52"/>
      <c r="X708" s="53"/>
      <c r="AD708" s="53"/>
    </row>
    <row r="709" spans="18:30" x14ac:dyDescent="0.35">
      <c r="R709" s="52"/>
      <c r="X709" s="53"/>
      <c r="AD709" s="53"/>
    </row>
    <row r="710" spans="18:30" x14ac:dyDescent="0.35">
      <c r="R710" s="52"/>
      <c r="X710" s="53"/>
      <c r="AD710" s="53"/>
    </row>
    <row r="711" spans="18:30" x14ac:dyDescent="0.35">
      <c r="R711" s="52"/>
      <c r="X711" s="53"/>
      <c r="AD711" s="53"/>
    </row>
    <row r="712" spans="18:30" x14ac:dyDescent="0.35">
      <c r="R712" s="52"/>
      <c r="X712" s="53"/>
      <c r="AD712" s="53"/>
    </row>
    <row r="713" spans="18:30" x14ac:dyDescent="0.35">
      <c r="R713" s="52"/>
      <c r="X713" s="53"/>
      <c r="AD713" s="53"/>
    </row>
    <row r="714" spans="18:30" x14ac:dyDescent="0.35">
      <c r="R714" s="52"/>
      <c r="X714" s="53"/>
      <c r="AD714" s="53"/>
    </row>
    <row r="715" spans="18:30" x14ac:dyDescent="0.35">
      <c r="R715" s="52"/>
      <c r="X715" s="53"/>
      <c r="AD715" s="53"/>
    </row>
    <row r="716" spans="18:30" x14ac:dyDescent="0.35">
      <c r="R716" s="52"/>
      <c r="X716" s="53"/>
      <c r="AD716" s="53"/>
    </row>
    <row r="717" spans="18:30" x14ac:dyDescent="0.35">
      <c r="R717" s="52"/>
      <c r="X717" s="53"/>
      <c r="AD717" s="53"/>
    </row>
    <row r="718" spans="18:30" x14ac:dyDescent="0.35">
      <c r="R718" s="52"/>
      <c r="X718" s="53"/>
      <c r="AD718" s="53"/>
    </row>
    <row r="719" spans="18:30" x14ac:dyDescent="0.35">
      <c r="R719" s="52"/>
      <c r="X719" s="53"/>
      <c r="AD719" s="53"/>
    </row>
    <row r="720" spans="18:30" x14ac:dyDescent="0.35">
      <c r="R720" s="52"/>
      <c r="X720" s="53"/>
      <c r="AD720" s="53"/>
    </row>
    <row r="721" spans="18:30" x14ac:dyDescent="0.35">
      <c r="R721" s="52"/>
      <c r="X721" s="53"/>
      <c r="AD721" s="53"/>
    </row>
    <row r="722" spans="18:30" x14ac:dyDescent="0.35">
      <c r="R722" s="52"/>
      <c r="X722" s="53"/>
      <c r="AD722" s="53"/>
    </row>
    <row r="723" spans="18:30" x14ac:dyDescent="0.35">
      <c r="R723" s="52"/>
      <c r="X723" s="53"/>
      <c r="AD723" s="53"/>
    </row>
    <row r="724" spans="18:30" x14ac:dyDescent="0.35">
      <c r="R724" s="52"/>
      <c r="X724" s="53"/>
      <c r="AD724" s="53"/>
    </row>
    <row r="725" spans="18:30" x14ac:dyDescent="0.35">
      <c r="R725" s="52"/>
      <c r="X725" s="53"/>
      <c r="AD725" s="53"/>
    </row>
    <row r="726" spans="18:30" x14ac:dyDescent="0.35">
      <c r="R726" s="52"/>
      <c r="X726" s="53"/>
      <c r="AD726" s="53"/>
    </row>
    <row r="727" spans="18:30" x14ac:dyDescent="0.35">
      <c r="R727" s="52"/>
      <c r="X727" s="53"/>
      <c r="AD727" s="53"/>
    </row>
    <row r="728" spans="18:30" x14ac:dyDescent="0.35">
      <c r="R728" s="52"/>
      <c r="X728" s="53"/>
      <c r="AD728" s="53"/>
    </row>
    <row r="729" spans="18:30" x14ac:dyDescent="0.35">
      <c r="R729" s="52"/>
      <c r="X729" s="53"/>
      <c r="AD729" s="53"/>
    </row>
    <row r="730" spans="18:30" x14ac:dyDescent="0.35">
      <c r="R730" s="52"/>
      <c r="X730" s="53"/>
      <c r="AD730" s="53"/>
    </row>
    <row r="731" spans="18:30" x14ac:dyDescent="0.35">
      <c r="R731" s="52"/>
      <c r="X731" s="53"/>
      <c r="AD731" s="53"/>
    </row>
    <row r="732" spans="18:30" x14ac:dyDescent="0.35">
      <c r="R732" s="52"/>
      <c r="X732" s="53"/>
      <c r="AD732" s="53"/>
    </row>
    <row r="733" spans="18:30" x14ac:dyDescent="0.35">
      <c r="R733" s="52"/>
      <c r="X733" s="53"/>
      <c r="AD733" s="53"/>
    </row>
    <row r="734" spans="18:30" x14ac:dyDescent="0.35">
      <c r="R734" s="52"/>
      <c r="X734" s="53"/>
      <c r="AD734" s="53"/>
    </row>
    <row r="735" spans="18:30" x14ac:dyDescent="0.35">
      <c r="R735" s="52"/>
      <c r="X735" s="53"/>
      <c r="AD735" s="53"/>
    </row>
    <row r="736" spans="18:30" x14ac:dyDescent="0.35">
      <c r="R736" s="52"/>
      <c r="X736" s="53"/>
      <c r="AD736" s="53"/>
    </row>
    <row r="737" spans="18:30" x14ac:dyDescent="0.35">
      <c r="R737" s="52"/>
      <c r="X737" s="53"/>
      <c r="AD737" s="53"/>
    </row>
    <row r="738" spans="18:30" x14ac:dyDescent="0.35">
      <c r="R738" s="52"/>
      <c r="X738" s="53"/>
      <c r="AD738" s="53"/>
    </row>
    <row r="739" spans="18:30" x14ac:dyDescent="0.35">
      <c r="R739" s="52"/>
      <c r="X739" s="53"/>
      <c r="AD739" s="53"/>
    </row>
    <row r="740" spans="18:30" x14ac:dyDescent="0.35">
      <c r="R740" s="52"/>
      <c r="X740" s="53"/>
      <c r="AD740" s="53"/>
    </row>
    <row r="741" spans="18:30" x14ac:dyDescent="0.35">
      <c r="R741" s="52"/>
      <c r="X741" s="53"/>
      <c r="AD741" s="53"/>
    </row>
    <row r="742" spans="18:30" x14ac:dyDescent="0.35">
      <c r="R742" s="52"/>
      <c r="X742" s="53"/>
      <c r="AD742" s="53"/>
    </row>
    <row r="743" spans="18:30" x14ac:dyDescent="0.35">
      <c r="R743" s="52"/>
      <c r="X743" s="53"/>
      <c r="AD743" s="53"/>
    </row>
    <row r="744" spans="18:30" x14ac:dyDescent="0.35">
      <c r="R744" s="52"/>
      <c r="X744" s="53"/>
      <c r="AD744" s="53"/>
    </row>
    <row r="745" spans="18:30" x14ac:dyDescent="0.35">
      <c r="R745" s="52"/>
      <c r="X745" s="53"/>
      <c r="AD745" s="53"/>
    </row>
    <row r="746" spans="18:30" x14ac:dyDescent="0.35">
      <c r="R746" s="52"/>
      <c r="X746" s="53"/>
      <c r="AD746" s="53"/>
    </row>
    <row r="747" spans="18:30" x14ac:dyDescent="0.35">
      <c r="R747" s="52"/>
      <c r="X747" s="53"/>
      <c r="AD747" s="53"/>
    </row>
    <row r="748" spans="18:30" x14ac:dyDescent="0.35">
      <c r="R748" s="52"/>
      <c r="X748" s="53"/>
      <c r="AD748" s="53"/>
    </row>
    <row r="749" spans="18:30" x14ac:dyDescent="0.35">
      <c r="R749" s="52"/>
      <c r="X749" s="53"/>
      <c r="AD749" s="53"/>
    </row>
    <row r="750" spans="18:30" x14ac:dyDescent="0.35">
      <c r="R750" s="52"/>
      <c r="X750" s="53"/>
      <c r="AD750" s="53"/>
    </row>
    <row r="751" spans="18:30" x14ac:dyDescent="0.35">
      <c r="R751" s="52"/>
      <c r="X751" s="53"/>
      <c r="AD751" s="53"/>
    </row>
    <row r="752" spans="18:30" x14ac:dyDescent="0.35">
      <c r="R752" s="52"/>
      <c r="X752" s="53"/>
      <c r="AD752" s="53"/>
    </row>
    <row r="753" spans="18:30" x14ac:dyDescent="0.35">
      <c r="R753" s="52"/>
      <c r="X753" s="53"/>
      <c r="AD753" s="53"/>
    </row>
    <row r="754" spans="18:30" x14ac:dyDescent="0.35">
      <c r="R754" s="52"/>
      <c r="X754" s="53"/>
      <c r="AD754" s="53"/>
    </row>
    <row r="755" spans="18:30" x14ac:dyDescent="0.35">
      <c r="R755" s="52"/>
      <c r="X755" s="53"/>
      <c r="AD755" s="53"/>
    </row>
    <row r="756" spans="18:30" x14ac:dyDescent="0.35">
      <c r="R756" s="52"/>
      <c r="X756" s="53"/>
      <c r="AD756" s="53"/>
    </row>
    <row r="757" spans="18:30" x14ac:dyDescent="0.35">
      <c r="R757" s="52"/>
      <c r="X757" s="53"/>
      <c r="AD757" s="53"/>
    </row>
    <row r="758" spans="18:30" x14ac:dyDescent="0.35">
      <c r="R758" s="52"/>
      <c r="X758" s="53"/>
      <c r="AD758" s="53"/>
    </row>
    <row r="759" spans="18:30" x14ac:dyDescent="0.35">
      <c r="R759" s="52"/>
      <c r="X759" s="53"/>
      <c r="AD759" s="53"/>
    </row>
    <row r="760" spans="18:30" x14ac:dyDescent="0.35">
      <c r="R760" s="52"/>
      <c r="X760" s="53"/>
      <c r="AD760" s="53"/>
    </row>
    <row r="761" spans="18:30" x14ac:dyDescent="0.35">
      <c r="R761" s="52"/>
      <c r="X761" s="53"/>
      <c r="AD761" s="53"/>
    </row>
    <row r="762" spans="18:30" x14ac:dyDescent="0.35">
      <c r="R762" s="52"/>
      <c r="X762" s="53"/>
      <c r="AD762" s="53"/>
    </row>
    <row r="763" spans="18:30" x14ac:dyDescent="0.35">
      <c r="R763" s="52"/>
      <c r="X763" s="53"/>
      <c r="AD763" s="53"/>
    </row>
    <row r="764" spans="18:30" x14ac:dyDescent="0.35">
      <c r="R764" s="52"/>
      <c r="X764" s="53"/>
      <c r="AD764" s="53"/>
    </row>
    <row r="765" spans="18:30" x14ac:dyDescent="0.35">
      <c r="R765" s="52"/>
      <c r="X765" s="53"/>
      <c r="AD765" s="53"/>
    </row>
    <row r="766" spans="18:30" x14ac:dyDescent="0.35">
      <c r="R766" s="52"/>
      <c r="X766" s="53"/>
      <c r="AD766" s="53"/>
    </row>
    <row r="767" spans="18:30" x14ac:dyDescent="0.35">
      <c r="R767" s="52"/>
      <c r="X767" s="53"/>
      <c r="AD767" s="53"/>
    </row>
    <row r="768" spans="18:30" x14ac:dyDescent="0.35">
      <c r="R768" s="52"/>
      <c r="X768" s="53"/>
      <c r="AD768" s="53"/>
    </row>
    <row r="769" spans="18:30" x14ac:dyDescent="0.35">
      <c r="R769" s="52"/>
      <c r="X769" s="53"/>
      <c r="AD769" s="53"/>
    </row>
    <row r="770" spans="18:30" x14ac:dyDescent="0.35">
      <c r="R770" s="52"/>
      <c r="X770" s="53"/>
      <c r="AD770" s="53"/>
    </row>
    <row r="771" spans="18:30" x14ac:dyDescent="0.35">
      <c r="R771" s="52"/>
      <c r="X771" s="53"/>
      <c r="AD771" s="53"/>
    </row>
    <row r="772" spans="18:30" x14ac:dyDescent="0.35">
      <c r="R772" s="52"/>
      <c r="X772" s="53"/>
      <c r="AD772" s="53"/>
    </row>
    <row r="773" spans="18:30" x14ac:dyDescent="0.35">
      <c r="R773" s="52"/>
      <c r="X773" s="53"/>
      <c r="AD773" s="53"/>
    </row>
    <row r="774" spans="18:30" x14ac:dyDescent="0.35">
      <c r="R774" s="52"/>
      <c r="X774" s="53"/>
      <c r="AD774" s="53"/>
    </row>
    <row r="775" spans="18:30" x14ac:dyDescent="0.35">
      <c r="R775" s="52"/>
      <c r="X775" s="53"/>
      <c r="AD775" s="53"/>
    </row>
    <row r="776" spans="18:30" x14ac:dyDescent="0.35">
      <c r="R776" s="52"/>
      <c r="X776" s="53"/>
      <c r="AD776" s="53"/>
    </row>
    <row r="777" spans="18:30" x14ac:dyDescent="0.35">
      <c r="R777" s="52"/>
      <c r="X777" s="53"/>
      <c r="AD777" s="53"/>
    </row>
    <row r="778" spans="18:30" x14ac:dyDescent="0.35">
      <c r="R778" s="52"/>
      <c r="X778" s="53"/>
      <c r="AD778" s="53"/>
    </row>
    <row r="779" spans="18:30" x14ac:dyDescent="0.35">
      <c r="R779" s="52"/>
      <c r="X779" s="53"/>
      <c r="AD779" s="53"/>
    </row>
    <row r="780" spans="18:30" x14ac:dyDescent="0.35">
      <c r="R780" s="52"/>
      <c r="X780" s="53"/>
      <c r="AD780" s="53"/>
    </row>
    <row r="781" spans="18:30" x14ac:dyDescent="0.35">
      <c r="R781" s="52"/>
      <c r="X781" s="53"/>
      <c r="AD781" s="53"/>
    </row>
    <row r="782" spans="18:30" x14ac:dyDescent="0.35">
      <c r="R782" s="52"/>
      <c r="X782" s="53"/>
      <c r="AD782" s="53"/>
    </row>
    <row r="783" spans="18:30" x14ac:dyDescent="0.35">
      <c r="R783" s="52"/>
      <c r="X783" s="53"/>
      <c r="AD783" s="53"/>
    </row>
    <row r="784" spans="18:30" x14ac:dyDescent="0.35">
      <c r="R784" s="52"/>
      <c r="X784" s="53"/>
      <c r="AD784" s="53"/>
    </row>
    <row r="785" spans="18:30" x14ac:dyDescent="0.35">
      <c r="R785" s="52"/>
      <c r="X785" s="53"/>
      <c r="AD785" s="53"/>
    </row>
    <row r="786" spans="18:30" x14ac:dyDescent="0.35">
      <c r="R786" s="52"/>
      <c r="X786" s="53"/>
      <c r="AD786" s="53"/>
    </row>
    <row r="787" spans="18:30" x14ac:dyDescent="0.35">
      <c r="R787" s="52"/>
      <c r="X787" s="53"/>
      <c r="AD787" s="53"/>
    </row>
    <row r="788" spans="18:30" x14ac:dyDescent="0.35">
      <c r="R788" s="52"/>
      <c r="X788" s="53"/>
      <c r="AD788" s="53"/>
    </row>
    <row r="789" spans="18:30" x14ac:dyDescent="0.35">
      <c r="R789" s="52"/>
      <c r="X789" s="53"/>
      <c r="AD789" s="53"/>
    </row>
    <row r="790" spans="18:30" x14ac:dyDescent="0.35">
      <c r="R790" s="52"/>
      <c r="X790" s="53"/>
      <c r="AD790" s="53"/>
    </row>
    <row r="791" spans="18:30" x14ac:dyDescent="0.35">
      <c r="R791" s="52"/>
      <c r="X791" s="53"/>
      <c r="AD791" s="53"/>
    </row>
    <row r="792" spans="18:30" x14ac:dyDescent="0.35">
      <c r="R792" s="52"/>
      <c r="X792" s="53"/>
      <c r="AD792" s="53"/>
    </row>
    <row r="793" spans="18:30" x14ac:dyDescent="0.35">
      <c r="R793" s="52"/>
      <c r="X793" s="53"/>
      <c r="AD793" s="53"/>
    </row>
    <row r="794" spans="18:30" x14ac:dyDescent="0.35">
      <c r="R794" s="52"/>
      <c r="X794" s="53"/>
      <c r="AD794" s="53"/>
    </row>
    <row r="795" spans="18:30" x14ac:dyDescent="0.35">
      <c r="R795" s="52"/>
      <c r="X795" s="53"/>
      <c r="AD795" s="53"/>
    </row>
    <row r="796" spans="18:30" x14ac:dyDescent="0.35">
      <c r="R796" s="52"/>
      <c r="X796" s="53"/>
      <c r="AD796" s="53"/>
    </row>
    <row r="797" spans="18:30" x14ac:dyDescent="0.35">
      <c r="R797" s="52"/>
      <c r="X797" s="53"/>
      <c r="AD797" s="53"/>
    </row>
    <row r="798" spans="18:30" x14ac:dyDescent="0.35">
      <c r="R798" s="52"/>
      <c r="X798" s="53"/>
      <c r="AD798" s="53"/>
    </row>
    <row r="799" spans="18:30" x14ac:dyDescent="0.35">
      <c r="R799" s="52"/>
      <c r="X799" s="53"/>
      <c r="AD799" s="53"/>
    </row>
    <row r="800" spans="18:30" x14ac:dyDescent="0.35">
      <c r="R800" s="52"/>
      <c r="X800" s="53"/>
      <c r="AD800" s="53"/>
    </row>
    <row r="801" spans="18:30" x14ac:dyDescent="0.35">
      <c r="R801" s="52"/>
      <c r="X801" s="53"/>
      <c r="AD801" s="53"/>
    </row>
    <row r="802" spans="18:30" x14ac:dyDescent="0.35">
      <c r="R802" s="52"/>
      <c r="X802" s="53"/>
      <c r="AD802" s="53"/>
    </row>
    <row r="803" spans="18:30" x14ac:dyDescent="0.35">
      <c r="R803" s="52"/>
      <c r="X803" s="53"/>
      <c r="AD803" s="53"/>
    </row>
    <row r="804" spans="18:30" x14ac:dyDescent="0.35">
      <c r="R804" s="52"/>
      <c r="X804" s="53"/>
      <c r="AD804" s="53"/>
    </row>
    <row r="805" spans="18:30" x14ac:dyDescent="0.35">
      <c r="R805" s="52"/>
      <c r="X805" s="53"/>
      <c r="AD805" s="53"/>
    </row>
    <row r="806" spans="18:30" x14ac:dyDescent="0.35">
      <c r="R806" s="52"/>
      <c r="X806" s="53"/>
      <c r="AD806" s="53"/>
    </row>
    <row r="807" spans="18:30" x14ac:dyDescent="0.35">
      <c r="R807" s="52"/>
      <c r="X807" s="53"/>
      <c r="AD807" s="53"/>
    </row>
    <row r="808" spans="18:30" x14ac:dyDescent="0.35">
      <c r="R808" s="52"/>
      <c r="X808" s="53"/>
      <c r="AD808" s="53"/>
    </row>
    <row r="809" spans="18:30" x14ac:dyDescent="0.35">
      <c r="R809" s="52"/>
      <c r="X809" s="53"/>
      <c r="AD809" s="53"/>
    </row>
    <row r="810" spans="18:30" x14ac:dyDescent="0.35">
      <c r="R810" s="52"/>
      <c r="X810" s="53"/>
      <c r="AD810" s="53"/>
    </row>
    <row r="811" spans="18:30" x14ac:dyDescent="0.35">
      <c r="R811" s="52"/>
      <c r="X811" s="53"/>
      <c r="AD811" s="53"/>
    </row>
    <row r="812" spans="18:30" x14ac:dyDescent="0.35">
      <c r="R812" s="52"/>
      <c r="X812" s="53"/>
      <c r="AD812" s="53"/>
    </row>
    <row r="813" spans="18:30" x14ac:dyDescent="0.35">
      <c r="R813" s="52"/>
      <c r="X813" s="53"/>
      <c r="AD813" s="53"/>
    </row>
    <row r="814" spans="18:30" x14ac:dyDescent="0.35">
      <c r="R814" s="52"/>
      <c r="X814" s="53"/>
      <c r="AD814" s="53"/>
    </row>
    <row r="815" spans="18:30" x14ac:dyDescent="0.35">
      <c r="R815" s="52"/>
      <c r="X815" s="53"/>
      <c r="AD815" s="53"/>
    </row>
    <row r="816" spans="18:30" x14ac:dyDescent="0.35">
      <c r="R816" s="52"/>
      <c r="X816" s="53"/>
      <c r="AD816" s="53"/>
    </row>
    <row r="817" spans="18:30" x14ac:dyDescent="0.35">
      <c r="R817" s="52"/>
      <c r="X817" s="53"/>
      <c r="AD817" s="53"/>
    </row>
    <row r="818" spans="18:30" x14ac:dyDescent="0.35">
      <c r="R818" s="52"/>
      <c r="X818" s="53"/>
      <c r="AD818" s="53"/>
    </row>
    <row r="819" spans="18:30" x14ac:dyDescent="0.35">
      <c r="R819" s="52"/>
      <c r="X819" s="53"/>
      <c r="AD819" s="53"/>
    </row>
    <row r="820" spans="18:30" x14ac:dyDescent="0.35">
      <c r="R820" s="52"/>
      <c r="X820" s="53"/>
      <c r="AD820" s="53"/>
    </row>
    <row r="821" spans="18:30" x14ac:dyDescent="0.35">
      <c r="R821" s="52"/>
      <c r="X821" s="53"/>
      <c r="AD821" s="53"/>
    </row>
    <row r="822" spans="18:30" x14ac:dyDescent="0.35">
      <c r="R822" s="52"/>
      <c r="X822" s="53"/>
      <c r="AD822" s="53"/>
    </row>
    <row r="823" spans="18:30" x14ac:dyDescent="0.35">
      <c r="R823" s="52"/>
      <c r="X823" s="53"/>
      <c r="AD823" s="53"/>
    </row>
    <row r="824" spans="18:30" x14ac:dyDescent="0.35">
      <c r="R824" s="52"/>
      <c r="X824" s="53"/>
      <c r="AD824" s="53"/>
    </row>
    <row r="825" spans="18:30" x14ac:dyDescent="0.35">
      <c r="R825" s="52"/>
      <c r="X825" s="53"/>
      <c r="AD825" s="53"/>
    </row>
    <row r="826" spans="18:30" x14ac:dyDescent="0.35">
      <c r="R826" s="52"/>
      <c r="X826" s="53"/>
      <c r="AD826" s="53"/>
    </row>
    <row r="827" spans="18:30" x14ac:dyDescent="0.35">
      <c r="R827" s="52"/>
      <c r="X827" s="53"/>
      <c r="AD827" s="53"/>
    </row>
    <row r="828" spans="18:30" x14ac:dyDescent="0.35">
      <c r="R828" s="52"/>
      <c r="X828" s="53"/>
      <c r="AD828" s="53"/>
    </row>
    <row r="829" spans="18:30" x14ac:dyDescent="0.35">
      <c r="R829" s="52"/>
      <c r="X829" s="53"/>
      <c r="AD829" s="53"/>
    </row>
    <row r="830" spans="18:30" x14ac:dyDescent="0.35">
      <c r="R830" s="52"/>
      <c r="X830" s="53"/>
      <c r="AD830" s="53"/>
    </row>
    <row r="831" spans="18:30" x14ac:dyDescent="0.35">
      <c r="R831" s="52"/>
      <c r="X831" s="53"/>
      <c r="AD831" s="53"/>
    </row>
    <row r="832" spans="18:30" x14ac:dyDescent="0.35">
      <c r="R832" s="52"/>
      <c r="X832" s="53"/>
      <c r="AD832" s="53"/>
    </row>
    <row r="833" spans="18:30" x14ac:dyDescent="0.35">
      <c r="R833" s="52"/>
      <c r="X833" s="53"/>
      <c r="AD833" s="53"/>
    </row>
    <row r="834" spans="18:30" x14ac:dyDescent="0.35">
      <c r="R834" s="52"/>
      <c r="X834" s="53"/>
      <c r="AD834" s="53"/>
    </row>
    <row r="835" spans="18:30" x14ac:dyDescent="0.35">
      <c r="R835" s="52"/>
      <c r="X835" s="53"/>
      <c r="AD835" s="53"/>
    </row>
    <row r="836" spans="18:30" x14ac:dyDescent="0.35">
      <c r="R836" s="52"/>
      <c r="X836" s="53"/>
      <c r="AD836" s="53"/>
    </row>
    <row r="837" spans="18:30" x14ac:dyDescent="0.35">
      <c r="R837" s="52"/>
      <c r="X837" s="53"/>
      <c r="AD837" s="53"/>
    </row>
    <row r="838" spans="18:30" x14ac:dyDescent="0.35">
      <c r="R838" s="52"/>
      <c r="X838" s="53"/>
      <c r="AD838" s="53"/>
    </row>
    <row r="839" spans="18:30" x14ac:dyDescent="0.35">
      <c r="R839" s="52"/>
      <c r="X839" s="53"/>
      <c r="AD839" s="53"/>
    </row>
    <row r="840" spans="18:30" x14ac:dyDescent="0.35">
      <c r="R840" s="52"/>
      <c r="X840" s="53"/>
      <c r="AD840" s="53"/>
    </row>
    <row r="841" spans="18:30" x14ac:dyDescent="0.35">
      <c r="R841" s="52"/>
      <c r="X841" s="53"/>
      <c r="AD841" s="53"/>
    </row>
    <row r="842" spans="18:30" x14ac:dyDescent="0.35">
      <c r="R842" s="52"/>
      <c r="X842" s="53"/>
      <c r="AD842" s="53"/>
    </row>
    <row r="843" spans="18:30" x14ac:dyDescent="0.35">
      <c r="R843" s="52"/>
      <c r="X843" s="53"/>
      <c r="AD843" s="53"/>
    </row>
    <row r="844" spans="18:30" x14ac:dyDescent="0.35">
      <c r="R844" s="52"/>
      <c r="X844" s="53"/>
      <c r="AD844" s="53"/>
    </row>
    <row r="845" spans="18:30" x14ac:dyDescent="0.35">
      <c r="R845" s="52"/>
      <c r="X845" s="53"/>
      <c r="AD845" s="53"/>
    </row>
    <row r="846" spans="18:30" x14ac:dyDescent="0.35">
      <c r="R846" s="52"/>
      <c r="X846" s="53"/>
      <c r="AD846" s="53"/>
    </row>
    <row r="847" spans="18:30" x14ac:dyDescent="0.35">
      <c r="R847" s="52"/>
      <c r="X847" s="53"/>
      <c r="AD847" s="53"/>
    </row>
    <row r="848" spans="18:30" x14ac:dyDescent="0.35">
      <c r="R848" s="52"/>
      <c r="X848" s="53"/>
      <c r="AD848" s="53"/>
    </row>
    <row r="849" spans="18:30" x14ac:dyDescent="0.35">
      <c r="R849" s="52"/>
      <c r="X849" s="53"/>
      <c r="AD849" s="53"/>
    </row>
    <row r="850" spans="18:30" x14ac:dyDescent="0.35">
      <c r="R850" s="52"/>
      <c r="X850" s="53"/>
      <c r="AD850" s="53"/>
    </row>
    <row r="851" spans="18:30" x14ac:dyDescent="0.35">
      <c r="R851" s="52"/>
      <c r="X851" s="53"/>
      <c r="AD851" s="53"/>
    </row>
    <row r="852" spans="18:30" x14ac:dyDescent="0.35">
      <c r="R852" s="52"/>
      <c r="X852" s="53"/>
      <c r="AD852" s="53"/>
    </row>
    <row r="853" spans="18:30" x14ac:dyDescent="0.35">
      <c r="R853" s="52"/>
      <c r="X853" s="53"/>
      <c r="AD853" s="53"/>
    </row>
    <row r="854" spans="18:30" x14ac:dyDescent="0.35">
      <c r="R854" s="52"/>
      <c r="X854" s="53"/>
      <c r="AD854" s="53"/>
    </row>
    <row r="855" spans="18:30" x14ac:dyDescent="0.35">
      <c r="R855" s="52"/>
      <c r="X855" s="53"/>
      <c r="AD855" s="53"/>
    </row>
    <row r="856" spans="18:30" x14ac:dyDescent="0.35">
      <c r="R856" s="52"/>
      <c r="X856" s="53"/>
      <c r="AD856" s="53"/>
    </row>
    <row r="857" spans="18:30" x14ac:dyDescent="0.35">
      <c r="R857" s="52"/>
      <c r="X857" s="53"/>
      <c r="AD857" s="53"/>
    </row>
    <row r="858" spans="18:30" x14ac:dyDescent="0.35">
      <c r="R858" s="52"/>
      <c r="X858" s="53"/>
      <c r="AD858" s="53"/>
    </row>
    <row r="859" spans="18:30" x14ac:dyDescent="0.35">
      <c r="R859" s="52"/>
      <c r="X859" s="53"/>
      <c r="AD859" s="53"/>
    </row>
    <row r="860" spans="18:30" x14ac:dyDescent="0.35">
      <c r="R860" s="52"/>
      <c r="X860" s="53"/>
      <c r="AD860" s="53"/>
    </row>
    <row r="861" spans="18:30" x14ac:dyDescent="0.35">
      <c r="R861" s="52"/>
      <c r="X861" s="53"/>
      <c r="AD861" s="53"/>
    </row>
    <row r="862" spans="18:30" x14ac:dyDescent="0.35">
      <c r="R862" s="52"/>
      <c r="X862" s="53"/>
      <c r="AD862" s="53"/>
    </row>
    <row r="863" spans="18:30" x14ac:dyDescent="0.35">
      <c r="R863" s="52"/>
      <c r="X863" s="53"/>
      <c r="AD863" s="53"/>
    </row>
    <row r="864" spans="18:30" x14ac:dyDescent="0.35">
      <c r="R864" s="52"/>
      <c r="X864" s="53"/>
      <c r="AD864" s="53"/>
    </row>
    <row r="865" spans="18:30" x14ac:dyDescent="0.35">
      <c r="R865" s="52"/>
      <c r="X865" s="53"/>
      <c r="AD865" s="53"/>
    </row>
    <row r="866" spans="18:30" x14ac:dyDescent="0.35">
      <c r="R866" s="52"/>
      <c r="X866" s="53"/>
      <c r="AD866" s="53"/>
    </row>
    <row r="867" spans="18:30" x14ac:dyDescent="0.35">
      <c r="R867" s="52"/>
      <c r="X867" s="53"/>
      <c r="AD867" s="53"/>
    </row>
    <row r="868" spans="18:30" x14ac:dyDescent="0.35">
      <c r="R868" s="52"/>
      <c r="X868" s="53"/>
      <c r="AD868" s="53"/>
    </row>
    <row r="869" spans="18:30" x14ac:dyDescent="0.35">
      <c r="R869" s="52"/>
      <c r="X869" s="53"/>
      <c r="AD869" s="53"/>
    </row>
    <row r="870" spans="18:30" x14ac:dyDescent="0.35">
      <c r="R870" s="52"/>
      <c r="X870" s="53"/>
      <c r="AD870" s="53"/>
    </row>
    <row r="871" spans="18:30" x14ac:dyDescent="0.35">
      <c r="R871" s="52"/>
      <c r="X871" s="53"/>
      <c r="AD871" s="53"/>
    </row>
    <row r="872" spans="18:30" x14ac:dyDescent="0.35">
      <c r="R872" s="52"/>
      <c r="X872" s="53"/>
      <c r="AD872" s="53"/>
    </row>
    <row r="873" spans="18:30" x14ac:dyDescent="0.35">
      <c r="R873" s="52"/>
      <c r="X873" s="53"/>
      <c r="AD873" s="53"/>
    </row>
    <row r="874" spans="18:30" x14ac:dyDescent="0.35">
      <c r="R874" s="52"/>
      <c r="X874" s="53"/>
      <c r="AD874" s="53"/>
    </row>
    <row r="875" spans="18:30" x14ac:dyDescent="0.35">
      <c r="R875" s="52"/>
      <c r="X875" s="53"/>
      <c r="AD875" s="53"/>
    </row>
    <row r="876" spans="18:30" x14ac:dyDescent="0.35">
      <c r="R876" s="52"/>
      <c r="X876" s="53"/>
      <c r="AD876" s="53"/>
    </row>
    <row r="877" spans="18:30" x14ac:dyDescent="0.35">
      <c r="R877" s="52"/>
      <c r="X877" s="53"/>
      <c r="AD877" s="53"/>
    </row>
    <row r="878" spans="18:30" x14ac:dyDescent="0.35">
      <c r="R878" s="52"/>
      <c r="X878" s="53"/>
      <c r="AD878" s="53"/>
    </row>
    <row r="879" spans="18:30" x14ac:dyDescent="0.35">
      <c r="R879" s="52"/>
      <c r="X879" s="53"/>
      <c r="AD879" s="53"/>
    </row>
    <row r="880" spans="18:30" x14ac:dyDescent="0.35">
      <c r="R880" s="52"/>
      <c r="X880" s="53"/>
      <c r="AD880" s="53"/>
    </row>
    <row r="881" spans="18:30" x14ac:dyDescent="0.35">
      <c r="R881" s="52"/>
      <c r="X881" s="53"/>
      <c r="AD881" s="53"/>
    </row>
    <row r="882" spans="18:30" x14ac:dyDescent="0.35">
      <c r="R882" s="52"/>
      <c r="X882" s="53"/>
      <c r="AD882" s="53"/>
    </row>
    <row r="883" spans="18:30" x14ac:dyDescent="0.35">
      <c r="R883" s="52"/>
      <c r="X883" s="53"/>
      <c r="AD883" s="53"/>
    </row>
    <row r="884" spans="18:30" x14ac:dyDescent="0.35">
      <c r="R884" s="52"/>
      <c r="X884" s="53"/>
      <c r="AD884" s="53"/>
    </row>
    <row r="885" spans="18:30" x14ac:dyDescent="0.35">
      <c r="R885" s="52"/>
      <c r="X885" s="53"/>
      <c r="AD885" s="53"/>
    </row>
    <row r="886" spans="18:30" x14ac:dyDescent="0.35">
      <c r="R886" s="52"/>
      <c r="X886" s="53"/>
      <c r="AD886" s="53"/>
    </row>
    <row r="887" spans="18:30" x14ac:dyDescent="0.35">
      <c r="R887" s="52"/>
      <c r="X887" s="53"/>
      <c r="AD887" s="53"/>
    </row>
    <row r="888" spans="18:30" x14ac:dyDescent="0.35">
      <c r="R888" s="52"/>
      <c r="X888" s="53"/>
      <c r="AD888" s="53"/>
    </row>
    <row r="889" spans="18:30" x14ac:dyDescent="0.35">
      <c r="R889" s="52"/>
      <c r="X889" s="53"/>
      <c r="AD889" s="53"/>
    </row>
    <row r="890" spans="18:30" x14ac:dyDescent="0.35">
      <c r="R890" s="52"/>
      <c r="X890" s="53"/>
      <c r="AD890" s="53"/>
    </row>
    <row r="891" spans="18:30" x14ac:dyDescent="0.35">
      <c r="R891" s="52"/>
      <c r="X891" s="53"/>
      <c r="AD891" s="53"/>
    </row>
    <row r="892" spans="18:30" x14ac:dyDescent="0.35">
      <c r="R892" s="52"/>
      <c r="X892" s="53"/>
      <c r="AD892" s="53"/>
    </row>
    <row r="893" spans="18:30" x14ac:dyDescent="0.35">
      <c r="R893" s="52"/>
      <c r="X893" s="53"/>
      <c r="AD893" s="53"/>
    </row>
    <row r="894" spans="18:30" x14ac:dyDescent="0.35">
      <c r="R894" s="52"/>
      <c r="X894" s="53"/>
      <c r="AD894" s="53"/>
    </row>
    <row r="895" spans="18:30" x14ac:dyDescent="0.35">
      <c r="R895" s="52"/>
      <c r="X895" s="53"/>
      <c r="AD895" s="53"/>
    </row>
    <row r="896" spans="18:30" x14ac:dyDescent="0.35">
      <c r="R896" s="52"/>
      <c r="X896" s="53"/>
      <c r="AD896" s="53"/>
    </row>
    <row r="897" spans="18:30" x14ac:dyDescent="0.35">
      <c r="R897" s="52"/>
      <c r="X897" s="53"/>
      <c r="AD897" s="53"/>
    </row>
    <row r="898" spans="18:30" x14ac:dyDescent="0.35">
      <c r="R898" s="52"/>
      <c r="X898" s="53"/>
      <c r="AD898" s="53"/>
    </row>
    <row r="899" spans="18:30" x14ac:dyDescent="0.35">
      <c r="R899" s="52"/>
      <c r="X899" s="53"/>
      <c r="AD899" s="53"/>
    </row>
    <row r="900" spans="18:30" x14ac:dyDescent="0.35">
      <c r="R900" s="52"/>
      <c r="X900" s="53"/>
      <c r="AD900" s="53"/>
    </row>
    <row r="901" spans="18:30" x14ac:dyDescent="0.35">
      <c r="R901" s="52"/>
      <c r="X901" s="53"/>
      <c r="AD901" s="53"/>
    </row>
    <row r="902" spans="18:30" x14ac:dyDescent="0.35">
      <c r="R902" s="52"/>
      <c r="X902" s="53"/>
      <c r="AD902" s="53"/>
    </row>
    <row r="903" spans="18:30" x14ac:dyDescent="0.35">
      <c r="R903" s="52"/>
      <c r="X903" s="53"/>
      <c r="AD903" s="53"/>
    </row>
    <row r="904" spans="18:30" x14ac:dyDescent="0.35">
      <c r="R904" s="52"/>
      <c r="X904" s="53"/>
      <c r="AD904" s="53"/>
    </row>
    <row r="905" spans="18:30" x14ac:dyDescent="0.35">
      <c r="R905" s="52"/>
      <c r="X905" s="53"/>
      <c r="AD905" s="53"/>
    </row>
    <row r="906" spans="18:30" x14ac:dyDescent="0.35">
      <c r="R906" s="52"/>
      <c r="X906" s="53"/>
      <c r="AD906" s="53"/>
    </row>
    <row r="907" spans="18:30" x14ac:dyDescent="0.35">
      <c r="R907" s="52"/>
      <c r="X907" s="53"/>
      <c r="AD907" s="53"/>
    </row>
    <row r="908" spans="18:30" x14ac:dyDescent="0.35">
      <c r="R908" s="52"/>
      <c r="X908" s="53"/>
      <c r="AD908" s="53"/>
    </row>
    <row r="909" spans="18:30" x14ac:dyDescent="0.35">
      <c r="R909" s="52"/>
      <c r="X909" s="53"/>
      <c r="AD909" s="53"/>
    </row>
    <row r="910" spans="18:30" x14ac:dyDescent="0.35">
      <c r="R910" s="52"/>
      <c r="X910" s="53"/>
      <c r="AD910" s="53"/>
    </row>
    <row r="911" spans="18:30" x14ac:dyDescent="0.35">
      <c r="R911" s="52"/>
      <c r="X911" s="53"/>
      <c r="AD911" s="53"/>
    </row>
    <row r="912" spans="18:30" x14ac:dyDescent="0.35">
      <c r="R912" s="52"/>
      <c r="X912" s="53"/>
      <c r="AD912" s="53"/>
    </row>
    <row r="913" spans="18:30" x14ac:dyDescent="0.35">
      <c r="R913" s="52"/>
      <c r="X913" s="53"/>
      <c r="AD913" s="53"/>
    </row>
    <row r="914" spans="18:30" x14ac:dyDescent="0.35">
      <c r="R914" s="52"/>
      <c r="X914" s="53"/>
      <c r="AD914" s="53"/>
    </row>
    <row r="915" spans="18:30" x14ac:dyDescent="0.35">
      <c r="R915" s="52"/>
      <c r="X915" s="53"/>
      <c r="AD915" s="53"/>
    </row>
    <row r="916" spans="18:30" x14ac:dyDescent="0.35">
      <c r="R916" s="52"/>
      <c r="X916" s="53"/>
      <c r="AD916" s="53"/>
    </row>
    <row r="917" spans="18:30" x14ac:dyDescent="0.35">
      <c r="R917" s="52"/>
      <c r="X917" s="53"/>
      <c r="AD917" s="53"/>
    </row>
    <row r="918" spans="18:30" x14ac:dyDescent="0.35">
      <c r="R918" s="52"/>
      <c r="X918" s="53"/>
      <c r="AD918" s="53"/>
    </row>
    <row r="919" spans="18:30" x14ac:dyDescent="0.35">
      <c r="R919" s="52"/>
      <c r="X919" s="53"/>
      <c r="AD919" s="53"/>
    </row>
    <row r="920" spans="18:30" x14ac:dyDescent="0.35">
      <c r="R920" s="52"/>
      <c r="X920" s="53"/>
      <c r="AD920" s="53"/>
    </row>
    <row r="921" spans="18:30" x14ac:dyDescent="0.35">
      <c r="R921" s="52"/>
      <c r="X921" s="53"/>
      <c r="AD921" s="53"/>
    </row>
    <row r="922" spans="18:30" x14ac:dyDescent="0.35">
      <c r="R922" s="52"/>
      <c r="X922" s="53"/>
      <c r="AD922" s="53"/>
    </row>
    <row r="923" spans="18:30" x14ac:dyDescent="0.35">
      <c r="R923" s="52"/>
      <c r="X923" s="53"/>
      <c r="AD923" s="53"/>
    </row>
    <row r="924" spans="18:30" x14ac:dyDescent="0.35">
      <c r="R924" s="52"/>
      <c r="X924" s="53"/>
      <c r="AD924" s="53"/>
    </row>
    <row r="925" spans="18:30" x14ac:dyDescent="0.35">
      <c r="R925" s="52"/>
      <c r="X925" s="53"/>
      <c r="AD925" s="53"/>
    </row>
    <row r="926" spans="18:30" x14ac:dyDescent="0.35">
      <c r="R926" s="52"/>
      <c r="X926" s="53"/>
      <c r="AD926" s="53"/>
    </row>
    <row r="927" spans="18:30" x14ac:dyDescent="0.35">
      <c r="R927" s="52"/>
      <c r="X927" s="53"/>
      <c r="AD927" s="53"/>
    </row>
    <row r="928" spans="18:30" x14ac:dyDescent="0.35">
      <c r="R928" s="52"/>
      <c r="X928" s="53"/>
      <c r="AD928" s="53"/>
    </row>
    <row r="929" spans="18:30" x14ac:dyDescent="0.35">
      <c r="R929" s="52"/>
      <c r="X929" s="53"/>
      <c r="AD929" s="53"/>
    </row>
    <row r="930" spans="18:30" x14ac:dyDescent="0.35">
      <c r="R930" s="52"/>
      <c r="X930" s="53"/>
      <c r="AD930" s="53"/>
    </row>
    <row r="931" spans="18:30" x14ac:dyDescent="0.35">
      <c r="R931" s="52"/>
      <c r="X931" s="53"/>
      <c r="AD931" s="53"/>
    </row>
    <row r="932" spans="18:30" x14ac:dyDescent="0.35">
      <c r="R932" s="52"/>
      <c r="X932" s="53"/>
      <c r="AD932" s="53"/>
    </row>
    <row r="933" spans="18:30" x14ac:dyDescent="0.35">
      <c r="R933" s="52"/>
      <c r="X933" s="53"/>
      <c r="AD933" s="53"/>
    </row>
    <row r="934" spans="18:30" x14ac:dyDescent="0.35">
      <c r="R934" s="52"/>
      <c r="X934" s="53"/>
      <c r="AD934" s="53"/>
    </row>
    <row r="935" spans="18:30" x14ac:dyDescent="0.35">
      <c r="R935" s="52"/>
      <c r="X935" s="53"/>
      <c r="AD935" s="53"/>
    </row>
    <row r="936" spans="18:30" x14ac:dyDescent="0.35">
      <c r="R936" s="52"/>
      <c r="X936" s="53"/>
      <c r="AD936" s="53"/>
    </row>
    <row r="937" spans="18:30" x14ac:dyDescent="0.35">
      <c r="R937" s="52"/>
      <c r="X937" s="53"/>
      <c r="AD937" s="53"/>
    </row>
    <row r="938" spans="18:30" x14ac:dyDescent="0.35">
      <c r="R938" s="52"/>
      <c r="X938" s="53"/>
      <c r="AD938" s="53"/>
    </row>
    <row r="939" spans="18:30" x14ac:dyDescent="0.35">
      <c r="R939" s="52"/>
      <c r="X939" s="53"/>
      <c r="AD939" s="53"/>
    </row>
    <row r="940" spans="18:30" x14ac:dyDescent="0.35">
      <c r="R940" s="52"/>
      <c r="X940" s="53"/>
      <c r="AD940" s="53"/>
    </row>
    <row r="941" spans="18:30" x14ac:dyDescent="0.35">
      <c r="R941" s="52"/>
      <c r="X941" s="53"/>
      <c r="AD941" s="53"/>
    </row>
    <row r="942" spans="18:30" x14ac:dyDescent="0.35">
      <c r="R942" s="52"/>
      <c r="X942" s="53"/>
      <c r="AD942" s="53"/>
    </row>
    <row r="943" spans="18:30" x14ac:dyDescent="0.35">
      <c r="R943" s="52"/>
      <c r="X943" s="53"/>
      <c r="AD943" s="53"/>
    </row>
    <row r="944" spans="18:30" x14ac:dyDescent="0.35">
      <c r="R944" s="52"/>
      <c r="X944" s="53"/>
      <c r="AD944" s="53"/>
    </row>
    <row r="945" spans="18:30" x14ac:dyDescent="0.35">
      <c r="R945" s="52"/>
      <c r="X945" s="53"/>
      <c r="AD945" s="53"/>
    </row>
    <row r="946" spans="18:30" x14ac:dyDescent="0.35">
      <c r="R946" s="52"/>
      <c r="X946" s="53"/>
      <c r="AD946" s="53"/>
    </row>
    <row r="947" spans="18:30" x14ac:dyDescent="0.35">
      <c r="R947" s="52"/>
      <c r="X947" s="53"/>
      <c r="AD947" s="53"/>
    </row>
    <row r="948" spans="18:30" x14ac:dyDescent="0.35">
      <c r="R948" s="52"/>
      <c r="X948" s="53"/>
      <c r="AD948" s="53"/>
    </row>
    <row r="949" spans="18:30" x14ac:dyDescent="0.35">
      <c r="R949" s="52"/>
      <c r="X949" s="53"/>
      <c r="AD949" s="53"/>
    </row>
    <row r="950" spans="18:30" x14ac:dyDescent="0.35">
      <c r="R950" s="52"/>
      <c r="X950" s="53"/>
      <c r="AD950" s="53"/>
    </row>
    <row r="951" spans="18:30" x14ac:dyDescent="0.35">
      <c r="R951" s="52"/>
      <c r="X951" s="53"/>
      <c r="AD951" s="53"/>
    </row>
    <row r="952" spans="18:30" x14ac:dyDescent="0.35">
      <c r="R952" s="52"/>
      <c r="X952" s="53"/>
      <c r="AD952" s="53"/>
    </row>
    <row r="953" spans="18:30" x14ac:dyDescent="0.35">
      <c r="R953" s="52"/>
      <c r="X953" s="53"/>
      <c r="AD953" s="53"/>
    </row>
    <row r="954" spans="18:30" x14ac:dyDescent="0.35">
      <c r="R954" s="52"/>
      <c r="X954" s="53"/>
      <c r="AD954" s="53"/>
    </row>
    <row r="955" spans="18:30" x14ac:dyDescent="0.35">
      <c r="R955" s="52"/>
      <c r="X955" s="53"/>
      <c r="AD955" s="53"/>
    </row>
    <row r="956" spans="18:30" x14ac:dyDescent="0.35">
      <c r="R956" s="52"/>
      <c r="X956" s="53"/>
      <c r="AD956" s="53"/>
    </row>
    <row r="957" spans="18:30" x14ac:dyDescent="0.35">
      <c r="R957" s="52"/>
      <c r="X957" s="53"/>
      <c r="AD957" s="53"/>
    </row>
    <row r="958" spans="18:30" x14ac:dyDescent="0.35">
      <c r="R958" s="52"/>
      <c r="X958" s="53"/>
      <c r="AD958" s="53"/>
    </row>
    <row r="959" spans="18:30" x14ac:dyDescent="0.35">
      <c r="R959" s="52"/>
      <c r="X959" s="53"/>
      <c r="AD959" s="53"/>
    </row>
    <row r="960" spans="18:30" x14ac:dyDescent="0.35">
      <c r="R960" s="52"/>
      <c r="X960" s="53"/>
      <c r="AD960" s="53"/>
    </row>
    <row r="961" spans="18:30" x14ac:dyDescent="0.35">
      <c r="R961" s="52"/>
      <c r="X961" s="53"/>
      <c r="AD961" s="53"/>
    </row>
    <row r="962" spans="18:30" x14ac:dyDescent="0.35">
      <c r="R962" s="52"/>
      <c r="X962" s="53"/>
      <c r="AD962" s="53"/>
    </row>
    <row r="963" spans="18:30" x14ac:dyDescent="0.35">
      <c r="R963" s="52"/>
      <c r="X963" s="53"/>
      <c r="AD963" s="53"/>
    </row>
    <row r="964" spans="18:30" x14ac:dyDescent="0.35">
      <c r="R964" s="52"/>
      <c r="X964" s="53"/>
      <c r="AD964" s="53"/>
    </row>
    <row r="965" spans="18:30" x14ac:dyDescent="0.35">
      <c r="R965" s="52"/>
      <c r="X965" s="53"/>
      <c r="AD965" s="53"/>
    </row>
    <row r="966" spans="18:30" x14ac:dyDescent="0.35">
      <c r="R966" s="52"/>
      <c r="X966" s="53"/>
      <c r="AD966" s="53"/>
    </row>
    <row r="967" spans="18:30" x14ac:dyDescent="0.35">
      <c r="R967" s="52"/>
      <c r="X967" s="53"/>
      <c r="AD967" s="53"/>
    </row>
    <row r="968" spans="18:30" x14ac:dyDescent="0.35">
      <c r="R968" s="52"/>
      <c r="X968" s="53"/>
      <c r="AD968" s="53"/>
    </row>
    <row r="969" spans="18:30" x14ac:dyDescent="0.35">
      <c r="R969" s="52"/>
      <c r="X969" s="53"/>
      <c r="AD969" s="53"/>
    </row>
    <row r="970" spans="18:30" x14ac:dyDescent="0.35">
      <c r="R970" s="52"/>
      <c r="X970" s="53"/>
      <c r="AD970" s="53"/>
    </row>
    <row r="971" spans="18:30" x14ac:dyDescent="0.35">
      <c r="R971" s="52"/>
      <c r="X971" s="53"/>
      <c r="AD971" s="53"/>
    </row>
    <row r="972" spans="18:30" x14ac:dyDescent="0.35">
      <c r="R972" s="52"/>
      <c r="X972" s="53"/>
      <c r="AD972" s="53"/>
    </row>
    <row r="973" spans="18:30" x14ac:dyDescent="0.35">
      <c r="R973" s="52"/>
      <c r="X973" s="53"/>
      <c r="AD973" s="53"/>
    </row>
    <row r="974" spans="18:30" x14ac:dyDescent="0.35">
      <c r="R974" s="52"/>
      <c r="X974" s="53"/>
      <c r="AD974" s="53"/>
    </row>
    <row r="975" spans="18:30" x14ac:dyDescent="0.35">
      <c r="R975" s="52"/>
      <c r="X975" s="53"/>
      <c r="AD975" s="53"/>
    </row>
    <row r="976" spans="18:30" x14ac:dyDescent="0.35">
      <c r="R976" s="52"/>
      <c r="X976" s="53"/>
      <c r="AD976" s="53"/>
    </row>
    <row r="977" spans="18:30" x14ac:dyDescent="0.35">
      <c r="R977" s="52"/>
      <c r="X977" s="53"/>
      <c r="AD977" s="53"/>
    </row>
    <row r="978" spans="18:30" x14ac:dyDescent="0.35">
      <c r="R978" s="52"/>
      <c r="X978" s="53"/>
      <c r="AD978" s="53"/>
    </row>
    <row r="979" spans="18:30" x14ac:dyDescent="0.35">
      <c r="R979" s="52"/>
      <c r="X979" s="53"/>
      <c r="AD979" s="53"/>
    </row>
    <row r="980" spans="18:30" x14ac:dyDescent="0.35">
      <c r="R980" s="52"/>
      <c r="X980" s="53"/>
      <c r="AD980" s="53"/>
    </row>
    <row r="981" spans="18:30" x14ac:dyDescent="0.35">
      <c r="R981" s="52"/>
      <c r="X981" s="53"/>
      <c r="AD981" s="53"/>
    </row>
    <row r="982" spans="18:30" x14ac:dyDescent="0.35">
      <c r="R982" s="52"/>
      <c r="X982" s="53"/>
      <c r="AD982" s="53"/>
    </row>
    <row r="983" spans="18:30" x14ac:dyDescent="0.35">
      <c r="R983" s="52"/>
      <c r="X983" s="53"/>
      <c r="AD983" s="53"/>
    </row>
    <row r="984" spans="18:30" x14ac:dyDescent="0.35">
      <c r="R984" s="52"/>
      <c r="X984" s="53"/>
      <c r="AD984" s="53"/>
    </row>
    <row r="985" spans="18:30" x14ac:dyDescent="0.35">
      <c r="R985" s="52"/>
      <c r="X985" s="53"/>
      <c r="AD985" s="53"/>
    </row>
    <row r="986" spans="18:30" x14ac:dyDescent="0.35">
      <c r="R986" s="52"/>
      <c r="X986" s="53"/>
      <c r="AD986" s="53"/>
    </row>
    <row r="987" spans="18:30" x14ac:dyDescent="0.35">
      <c r="R987" s="52"/>
      <c r="X987" s="53"/>
      <c r="AD987" s="53"/>
    </row>
    <row r="988" spans="18:30" x14ac:dyDescent="0.35">
      <c r="R988" s="52"/>
      <c r="X988" s="53"/>
      <c r="AD988" s="53"/>
    </row>
    <row r="989" spans="18:30" x14ac:dyDescent="0.35">
      <c r="R989" s="52"/>
      <c r="X989" s="53"/>
      <c r="AD989" s="53"/>
    </row>
    <row r="990" spans="18:30" x14ac:dyDescent="0.35">
      <c r="R990" s="52"/>
      <c r="X990" s="53"/>
      <c r="AD990" s="53"/>
    </row>
    <row r="991" spans="18:30" x14ac:dyDescent="0.35">
      <c r="R991" s="52"/>
      <c r="X991" s="53"/>
      <c r="AD991" s="53"/>
    </row>
    <row r="992" spans="18:30" x14ac:dyDescent="0.35">
      <c r="R992" s="52"/>
      <c r="X992" s="53"/>
      <c r="AD992" s="53"/>
    </row>
    <row r="993" spans="18:30" x14ac:dyDescent="0.35">
      <c r="R993" s="52"/>
      <c r="X993" s="53"/>
      <c r="AD993" s="53"/>
    </row>
    <row r="994" spans="18:30" x14ac:dyDescent="0.35">
      <c r="R994" s="52"/>
      <c r="X994" s="53"/>
      <c r="AD994" s="53"/>
    </row>
    <row r="995" spans="18:30" x14ac:dyDescent="0.35">
      <c r="R995" s="52"/>
      <c r="X995" s="53"/>
      <c r="AD995" s="53"/>
    </row>
    <row r="996" spans="18:30" x14ac:dyDescent="0.35">
      <c r="R996" s="52"/>
      <c r="X996" s="53"/>
      <c r="AD996" s="53"/>
    </row>
    <row r="997" spans="18:30" x14ac:dyDescent="0.35">
      <c r="R997" s="52"/>
      <c r="X997" s="53"/>
      <c r="AD997" s="53"/>
    </row>
    <row r="998" spans="18:30" x14ac:dyDescent="0.35">
      <c r="R998" s="52"/>
      <c r="X998" s="53"/>
      <c r="AD998" s="53"/>
    </row>
    <row r="999" spans="18:30" x14ac:dyDescent="0.35">
      <c r="R999" s="52"/>
      <c r="X999" s="53"/>
      <c r="AD999" s="53"/>
    </row>
    <row r="1000" spans="18:30" x14ac:dyDescent="0.35">
      <c r="R1000" s="52"/>
      <c r="X1000" s="53"/>
      <c r="AD1000" s="53"/>
    </row>
    <row r="1001" spans="18:30" x14ac:dyDescent="0.35">
      <c r="R1001" s="52"/>
      <c r="X1001" s="53"/>
      <c r="AD1001" s="53"/>
    </row>
    <row r="1002" spans="18:30" x14ac:dyDescent="0.35">
      <c r="R1002" s="52"/>
      <c r="X1002" s="53"/>
      <c r="AD1002" s="53"/>
    </row>
    <row r="1003" spans="18:30" x14ac:dyDescent="0.35">
      <c r="R1003" s="52"/>
      <c r="X1003" s="53"/>
      <c r="AD1003" s="53"/>
    </row>
    <row r="1004" spans="18:30" x14ac:dyDescent="0.35">
      <c r="R1004" s="52"/>
      <c r="X1004" s="53"/>
      <c r="AD1004" s="53"/>
    </row>
    <row r="1005" spans="18:30" x14ac:dyDescent="0.35">
      <c r="R1005" s="52"/>
      <c r="X1005" s="53"/>
      <c r="AD1005" s="53"/>
    </row>
    <row r="1006" spans="18:30" x14ac:dyDescent="0.35">
      <c r="R1006" s="52"/>
      <c r="X1006" s="53"/>
      <c r="AD1006" s="53"/>
    </row>
    <row r="1007" spans="18:30" x14ac:dyDescent="0.35">
      <c r="R1007" s="52"/>
      <c r="X1007" s="53"/>
      <c r="AD1007" s="53"/>
    </row>
    <row r="1008" spans="18:30" x14ac:dyDescent="0.35">
      <c r="R1008" s="52"/>
      <c r="X1008" s="53"/>
      <c r="AD1008" s="53"/>
    </row>
    <row r="1009" spans="18:30" x14ac:dyDescent="0.35">
      <c r="R1009" s="52"/>
      <c r="X1009" s="53"/>
      <c r="AD1009" s="53"/>
    </row>
    <row r="1010" spans="18:30" x14ac:dyDescent="0.35">
      <c r="R1010" s="52"/>
      <c r="X1010" s="53"/>
      <c r="AD1010" s="53"/>
    </row>
    <row r="1011" spans="18:30" x14ac:dyDescent="0.35">
      <c r="R1011" s="52"/>
      <c r="X1011" s="53"/>
      <c r="AD1011" s="53"/>
    </row>
    <row r="1012" spans="18:30" x14ac:dyDescent="0.35">
      <c r="R1012" s="52"/>
      <c r="X1012" s="53"/>
      <c r="AD1012" s="53"/>
    </row>
    <row r="1013" spans="18:30" x14ac:dyDescent="0.35">
      <c r="R1013" s="52"/>
      <c r="X1013" s="53"/>
      <c r="AD1013" s="53"/>
    </row>
    <row r="1014" spans="18:30" x14ac:dyDescent="0.35">
      <c r="R1014" s="52"/>
      <c r="X1014" s="53"/>
      <c r="AD1014" s="53"/>
    </row>
    <row r="1015" spans="18:30" x14ac:dyDescent="0.35">
      <c r="R1015" s="52"/>
      <c r="X1015" s="53"/>
      <c r="AD1015" s="53"/>
    </row>
    <row r="1016" spans="18:30" x14ac:dyDescent="0.35">
      <c r="R1016" s="52"/>
      <c r="X1016" s="53"/>
      <c r="AD1016" s="53"/>
    </row>
    <row r="1017" spans="18:30" x14ac:dyDescent="0.35">
      <c r="R1017" s="52"/>
      <c r="X1017" s="53"/>
      <c r="AD1017" s="53"/>
    </row>
    <row r="1018" spans="18:30" x14ac:dyDescent="0.35">
      <c r="R1018" s="52"/>
      <c r="X1018" s="53"/>
      <c r="AD1018" s="53"/>
    </row>
    <row r="1019" spans="18:30" x14ac:dyDescent="0.35">
      <c r="R1019" s="52"/>
      <c r="X1019" s="53"/>
      <c r="AD1019" s="53"/>
    </row>
    <row r="1020" spans="18:30" x14ac:dyDescent="0.35">
      <c r="R1020" s="52"/>
      <c r="X1020" s="53"/>
      <c r="AD1020" s="53"/>
    </row>
    <row r="1021" spans="18:30" x14ac:dyDescent="0.35">
      <c r="R1021" s="52"/>
      <c r="X1021" s="53"/>
      <c r="AD1021" s="53"/>
    </row>
    <row r="1022" spans="18:30" x14ac:dyDescent="0.35">
      <c r="R1022" s="52"/>
      <c r="X1022" s="53"/>
      <c r="AD1022" s="53"/>
    </row>
    <row r="1023" spans="18:30" x14ac:dyDescent="0.35">
      <c r="R1023" s="52"/>
      <c r="X1023" s="53"/>
      <c r="AD1023" s="53"/>
    </row>
    <row r="1024" spans="18:30" x14ac:dyDescent="0.35">
      <c r="R1024" s="52"/>
      <c r="X1024" s="53"/>
      <c r="AD1024" s="53"/>
    </row>
    <row r="1025" spans="18:30" x14ac:dyDescent="0.35">
      <c r="R1025" s="52"/>
      <c r="X1025" s="53"/>
      <c r="AD1025" s="53"/>
    </row>
    <row r="1026" spans="18:30" x14ac:dyDescent="0.35">
      <c r="R1026" s="52"/>
      <c r="X1026" s="53"/>
      <c r="AD1026" s="53"/>
    </row>
    <row r="1027" spans="18:30" x14ac:dyDescent="0.35">
      <c r="R1027" s="52"/>
      <c r="X1027" s="53"/>
      <c r="AD1027" s="53"/>
    </row>
    <row r="1028" spans="18:30" x14ac:dyDescent="0.35">
      <c r="R1028" s="52"/>
      <c r="X1028" s="53"/>
      <c r="AD1028" s="53"/>
    </row>
    <row r="1029" spans="18:30" x14ac:dyDescent="0.35">
      <c r="R1029" s="52"/>
      <c r="X1029" s="53"/>
      <c r="AD1029" s="53"/>
    </row>
    <row r="1030" spans="18:30" x14ac:dyDescent="0.35">
      <c r="R1030" s="52"/>
      <c r="X1030" s="53"/>
      <c r="AD1030" s="53"/>
    </row>
    <row r="1031" spans="18:30" x14ac:dyDescent="0.35">
      <c r="R1031" s="52"/>
      <c r="X1031" s="53"/>
      <c r="AD1031" s="53"/>
    </row>
    <row r="1032" spans="18:30" x14ac:dyDescent="0.35">
      <c r="R1032" s="52"/>
      <c r="X1032" s="53"/>
      <c r="AD1032" s="53"/>
    </row>
    <row r="1033" spans="18:30" x14ac:dyDescent="0.35">
      <c r="R1033" s="52"/>
      <c r="X1033" s="53"/>
      <c r="AD1033" s="53"/>
    </row>
    <row r="1034" spans="18:30" x14ac:dyDescent="0.35">
      <c r="R1034" s="52"/>
      <c r="X1034" s="53"/>
      <c r="AD1034" s="53"/>
    </row>
    <row r="1035" spans="18:30" x14ac:dyDescent="0.35">
      <c r="R1035" s="52"/>
      <c r="X1035" s="53"/>
      <c r="AD1035" s="53"/>
    </row>
    <row r="1036" spans="18:30" x14ac:dyDescent="0.35">
      <c r="R1036" s="52"/>
      <c r="X1036" s="53"/>
      <c r="AD1036" s="53"/>
    </row>
    <row r="1037" spans="18:30" x14ac:dyDescent="0.35">
      <c r="R1037" s="52"/>
      <c r="X1037" s="53"/>
      <c r="AD1037" s="53"/>
    </row>
    <row r="1038" spans="18:30" x14ac:dyDescent="0.35">
      <c r="R1038" s="52"/>
      <c r="X1038" s="53"/>
      <c r="AD1038" s="53"/>
    </row>
    <row r="1039" spans="18:30" x14ac:dyDescent="0.35">
      <c r="R1039" s="52"/>
      <c r="X1039" s="53"/>
      <c r="AD1039" s="53"/>
    </row>
    <row r="1040" spans="18:30" x14ac:dyDescent="0.35">
      <c r="R1040" s="52"/>
      <c r="X1040" s="53"/>
      <c r="AD1040" s="53"/>
    </row>
    <row r="1041" spans="18:30" x14ac:dyDescent="0.35">
      <c r="R1041" s="52"/>
      <c r="X1041" s="53"/>
      <c r="AD1041" s="53"/>
    </row>
    <row r="1042" spans="18:30" x14ac:dyDescent="0.35">
      <c r="R1042" s="52"/>
      <c r="X1042" s="53"/>
      <c r="AD1042" s="53"/>
    </row>
    <row r="1043" spans="18:30" x14ac:dyDescent="0.35">
      <c r="R1043" s="52"/>
      <c r="X1043" s="53"/>
      <c r="AD1043" s="53"/>
    </row>
    <row r="1044" spans="18:30" x14ac:dyDescent="0.35">
      <c r="R1044" s="52"/>
      <c r="X1044" s="53"/>
      <c r="AD1044" s="53"/>
    </row>
    <row r="1045" spans="18:30" x14ac:dyDescent="0.35">
      <c r="R1045" s="52"/>
      <c r="X1045" s="53"/>
      <c r="AD1045" s="53"/>
    </row>
    <row r="1046" spans="18:30" x14ac:dyDescent="0.35">
      <c r="R1046" s="52"/>
      <c r="X1046" s="53"/>
      <c r="AD1046" s="53"/>
    </row>
    <row r="1047" spans="18:30" x14ac:dyDescent="0.35">
      <c r="R1047" s="52"/>
      <c r="X1047" s="53"/>
      <c r="AD1047" s="53"/>
    </row>
    <row r="1048" spans="18:30" x14ac:dyDescent="0.35">
      <c r="R1048" s="52"/>
      <c r="X1048" s="53"/>
      <c r="AD1048" s="53"/>
    </row>
    <row r="1049" spans="18:30" x14ac:dyDescent="0.35">
      <c r="R1049" s="52"/>
      <c r="X1049" s="53"/>
      <c r="AD1049" s="53"/>
    </row>
    <row r="1050" spans="18:30" x14ac:dyDescent="0.35">
      <c r="R1050" s="52"/>
      <c r="X1050" s="53"/>
      <c r="AD1050" s="53"/>
    </row>
    <row r="1051" spans="18:30" x14ac:dyDescent="0.35">
      <c r="R1051" s="52"/>
      <c r="X1051" s="53"/>
      <c r="AD1051" s="53"/>
    </row>
    <row r="1052" spans="18:30" x14ac:dyDescent="0.35">
      <c r="R1052" s="52"/>
      <c r="X1052" s="53"/>
      <c r="AD1052" s="53"/>
    </row>
    <row r="1053" spans="18:30" x14ac:dyDescent="0.35">
      <c r="R1053" s="52"/>
      <c r="X1053" s="53"/>
      <c r="AD1053" s="53"/>
    </row>
    <row r="1054" spans="18:30" x14ac:dyDescent="0.35">
      <c r="R1054" s="52"/>
      <c r="X1054" s="53"/>
      <c r="AD1054" s="53"/>
    </row>
    <row r="1055" spans="18:30" x14ac:dyDescent="0.35">
      <c r="R1055" s="52"/>
      <c r="X1055" s="53"/>
      <c r="AD1055" s="53"/>
    </row>
    <row r="1056" spans="18:30" x14ac:dyDescent="0.35">
      <c r="R1056" s="52"/>
      <c r="X1056" s="53"/>
      <c r="AD1056" s="53"/>
    </row>
    <row r="1057" spans="18:30" x14ac:dyDescent="0.35">
      <c r="R1057" s="52"/>
      <c r="X1057" s="53"/>
      <c r="AD1057" s="53"/>
    </row>
    <row r="1058" spans="18:30" x14ac:dyDescent="0.35">
      <c r="R1058" s="52"/>
      <c r="X1058" s="53"/>
      <c r="AD1058" s="53"/>
    </row>
    <row r="1059" spans="18:30" x14ac:dyDescent="0.35">
      <c r="R1059" s="52"/>
      <c r="X1059" s="53"/>
      <c r="AD1059" s="53"/>
    </row>
    <row r="1060" spans="18:30" x14ac:dyDescent="0.35">
      <c r="R1060" s="52"/>
      <c r="X1060" s="53"/>
      <c r="AD1060" s="53"/>
    </row>
    <row r="1061" spans="18:30" x14ac:dyDescent="0.35">
      <c r="R1061" s="52"/>
      <c r="X1061" s="53"/>
      <c r="AD1061" s="53"/>
    </row>
    <row r="1062" spans="18:30" x14ac:dyDescent="0.35">
      <c r="R1062" s="52"/>
      <c r="X1062" s="53"/>
      <c r="AD1062" s="53"/>
    </row>
    <row r="1063" spans="18:30" x14ac:dyDescent="0.35">
      <c r="R1063" s="52"/>
      <c r="X1063" s="53"/>
      <c r="AD1063" s="53"/>
    </row>
    <row r="1064" spans="18:30" x14ac:dyDescent="0.35">
      <c r="R1064" s="52"/>
      <c r="X1064" s="53"/>
      <c r="AD1064" s="53"/>
    </row>
    <row r="1065" spans="18:30" x14ac:dyDescent="0.35">
      <c r="R1065" s="52"/>
      <c r="X1065" s="53"/>
      <c r="AD1065" s="53"/>
    </row>
    <row r="1066" spans="18:30" x14ac:dyDescent="0.35">
      <c r="R1066" s="52"/>
      <c r="X1066" s="53"/>
      <c r="AD1066" s="53"/>
    </row>
    <row r="1067" spans="18:30" x14ac:dyDescent="0.35">
      <c r="R1067" s="52"/>
      <c r="X1067" s="53"/>
      <c r="AD1067" s="53"/>
    </row>
    <row r="1068" spans="18:30" x14ac:dyDescent="0.35">
      <c r="R1068" s="52"/>
      <c r="X1068" s="53"/>
      <c r="AD1068" s="53"/>
    </row>
    <row r="1069" spans="18:30" x14ac:dyDescent="0.35">
      <c r="R1069" s="52"/>
      <c r="X1069" s="53"/>
      <c r="AD1069" s="53"/>
    </row>
    <row r="1070" spans="18:30" x14ac:dyDescent="0.35">
      <c r="R1070" s="52"/>
      <c r="X1070" s="53"/>
      <c r="AD1070" s="53"/>
    </row>
    <row r="1071" spans="18:30" x14ac:dyDescent="0.35">
      <c r="R1071" s="52"/>
      <c r="X1071" s="53"/>
      <c r="AD1071" s="53"/>
    </row>
    <row r="1072" spans="18:30" x14ac:dyDescent="0.35">
      <c r="R1072" s="52"/>
      <c r="X1072" s="53"/>
      <c r="AD1072" s="53"/>
    </row>
    <row r="1073" spans="18:30" x14ac:dyDescent="0.35">
      <c r="R1073" s="52"/>
      <c r="X1073" s="53"/>
      <c r="AD1073" s="53"/>
    </row>
    <row r="1074" spans="18:30" x14ac:dyDescent="0.35">
      <c r="R1074" s="52"/>
      <c r="X1074" s="53"/>
      <c r="AD1074" s="53"/>
    </row>
    <row r="1075" spans="18:30" x14ac:dyDescent="0.35">
      <c r="R1075" s="52"/>
      <c r="X1075" s="53"/>
      <c r="AD1075" s="53"/>
    </row>
    <row r="1076" spans="18:30" x14ac:dyDescent="0.35">
      <c r="R1076" s="52"/>
      <c r="X1076" s="53"/>
      <c r="AD1076" s="53"/>
    </row>
    <row r="1077" spans="18:30" x14ac:dyDescent="0.35">
      <c r="R1077" s="52"/>
      <c r="X1077" s="53"/>
      <c r="AD1077" s="53"/>
    </row>
    <row r="1078" spans="18:30" x14ac:dyDescent="0.35">
      <c r="R1078" s="52"/>
      <c r="X1078" s="53"/>
      <c r="AD1078" s="53"/>
    </row>
    <row r="1079" spans="18:30" x14ac:dyDescent="0.35">
      <c r="R1079" s="52"/>
      <c r="X1079" s="53"/>
      <c r="AD1079" s="53"/>
    </row>
    <row r="1080" spans="18:30" x14ac:dyDescent="0.35">
      <c r="R1080" s="52"/>
      <c r="X1080" s="53"/>
      <c r="AD1080" s="53"/>
    </row>
    <row r="1081" spans="18:30" x14ac:dyDescent="0.35">
      <c r="R1081" s="52"/>
      <c r="X1081" s="53"/>
      <c r="AD1081" s="53"/>
    </row>
    <row r="1082" spans="18:30" x14ac:dyDescent="0.35">
      <c r="R1082" s="52"/>
      <c r="X1082" s="53"/>
      <c r="AD1082" s="53"/>
    </row>
    <row r="1083" spans="18:30" x14ac:dyDescent="0.35">
      <c r="R1083" s="52"/>
      <c r="X1083" s="53"/>
      <c r="AD1083" s="53"/>
    </row>
    <row r="1084" spans="18:30" x14ac:dyDescent="0.35">
      <c r="R1084" s="52"/>
      <c r="X1084" s="53"/>
      <c r="AD1084" s="53"/>
    </row>
    <row r="1085" spans="18:30" x14ac:dyDescent="0.35">
      <c r="R1085" s="52"/>
      <c r="X1085" s="53"/>
      <c r="AD1085" s="53"/>
    </row>
    <row r="1086" spans="18:30" x14ac:dyDescent="0.35">
      <c r="R1086" s="52"/>
      <c r="X1086" s="53"/>
      <c r="AD1086" s="53"/>
    </row>
    <row r="1087" spans="18:30" x14ac:dyDescent="0.35">
      <c r="R1087" s="52"/>
      <c r="X1087" s="53"/>
      <c r="AD1087" s="53"/>
    </row>
    <row r="1088" spans="18:30" x14ac:dyDescent="0.35">
      <c r="R1088" s="52"/>
      <c r="X1088" s="53"/>
      <c r="AD1088" s="53"/>
    </row>
    <row r="1089" spans="18:30" x14ac:dyDescent="0.35">
      <c r="R1089" s="52"/>
      <c r="X1089" s="53"/>
      <c r="AD1089" s="53"/>
    </row>
    <row r="1090" spans="18:30" x14ac:dyDescent="0.35">
      <c r="R1090" s="52"/>
      <c r="X1090" s="53"/>
      <c r="AD1090" s="53"/>
    </row>
    <row r="1091" spans="18:30" x14ac:dyDescent="0.35">
      <c r="R1091" s="52"/>
      <c r="X1091" s="53"/>
      <c r="AD1091" s="53"/>
    </row>
    <row r="1092" spans="18:30" x14ac:dyDescent="0.35">
      <c r="R1092" s="52"/>
      <c r="X1092" s="53"/>
      <c r="AD1092" s="53"/>
    </row>
    <row r="1093" spans="18:30" x14ac:dyDescent="0.35">
      <c r="R1093" s="52"/>
      <c r="X1093" s="53"/>
      <c r="AD1093" s="53"/>
    </row>
    <row r="1094" spans="18:30" x14ac:dyDescent="0.35">
      <c r="R1094" s="52"/>
      <c r="X1094" s="53"/>
      <c r="AD1094" s="53"/>
    </row>
    <row r="1095" spans="18:30" x14ac:dyDescent="0.35">
      <c r="R1095" s="52"/>
      <c r="X1095" s="53"/>
      <c r="AD1095" s="53"/>
    </row>
    <row r="1096" spans="18:30" x14ac:dyDescent="0.35">
      <c r="R1096" s="52"/>
      <c r="X1096" s="53"/>
      <c r="AD1096" s="53"/>
    </row>
    <row r="1097" spans="18:30" x14ac:dyDescent="0.35">
      <c r="R1097" s="52"/>
      <c r="X1097" s="53"/>
      <c r="AD1097" s="53"/>
    </row>
    <row r="1098" spans="18:30" x14ac:dyDescent="0.35">
      <c r="R1098" s="52"/>
      <c r="X1098" s="53"/>
      <c r="AD1098" s="53"/>
    </row>
    <row r="1099" spans="18:30" x14ac:dyDescent="0.35">
      <c r="R1099" s="52"/>
      <c r="X1099" s="53"/>
      <c r="AD1099" s="53"/>
    </row>
    <row r="1100" spans="18:30" x14ac:dyDescent="0.35">
      <c r="R1100" s="52"/>
      <c r="X1100" s="53"/>
      <c r="AD1100" s="53"/>
    </row>
    <row r="1101" spans="18:30" x14ac:dyDescent="0.35">
      <c r="R1101" s="52"/>
      <c r="X1101" s="53"/>
      <c r="AD1101" s="53"/>
    </row>
    <row r="1102" spans="18:30" x14ac:dyDescent="0.35">
      <c r="R1102" s="52"/>
      <c r="X1102" s="53"/>
      <c r="AD1102" s="53"/>
    </row>
    <row r="1103" spans="18:30" x14ac:dyDescent="0.35">
      <c r="R1103" s="52"/>
      <c r="X1103" s="53"/>
      <c r="AD1103" s="53"/>
    </row>
    <row r="1104" spans="18:30" x14ac:dyDescent="0.35">
      <c r="R1104" s="52"/>
      <c r="X1104" s="53"/>
      <c r="AD1104" s="53"/>
    </row>
    <row r="1105" spans="18:30" x14ac:dyDescent="0.35">
      <c r="R1105" s="52"/>
      <c r="X1105" s="53"/>
      <c r="AD1105" s="53"/>
    </row>
    <row r="1106" spans="18:30" x14ac:dyDescent="0.35">
      <c r="R1106" s="52"/>
      <c r="X1106" s="53"/>
      <c r="AD1106" s="53"/>
    </row>
    <row r="1107" spans="18:30" x14ac:dyDescent="0.35">
      <c r="R1107" s="52"/>
      <c r="X1107" s="53"/>
      <c r="AD1107" s="53"/>
    </row>
    <row r="1108" spans="18:30" x14ac:dyDescent="0.35">
      <c r="R1108" s="52"/>
      <c r="X1108" s="53"/>
      <c r="AD1108" s="53"/>
    </row>
    <row r="1109" spans="18:30" x14ac:dyDescent="0.35">
      <c r="R1109" s="52"/>
      <c r="X1109" s="53"/>
      <c r="AD1109" s="53"/>
    </row>
    <row r="1110" spans="18:30" x14ac:dyDescent="0.35">
      <c r="R1110" s="52"/>
      <c r="X1110" s="53"/>
      <c r="AD1110" s="53"/>
    </row>
    <row r="1111" spans="18:30" x14ac:dyDescent="0.35">
      <c r="R1111" s="52"/>
      <c r="X1111" s="53"/>
      <c r="AD1111" s="53"/>
    </row>
    <row r="1112" spans="18:30" x14ac:dyDescent="0.35">
      <c r="R1112" s="52"/>
      <c r="X1112" s="53"/>
      <c r="AD1112" s="53"/>
    </row>
    <row r="1113" spans="18:30" x14ac:dyDescent="0.35">
      <c r="R1113" s="52"/>
      <c r="X1113" s="53"/>
      <c r="AD1113" s="53"/>
    </row>
    <row r="1114" spans="18:30" x14ac:dyDescent="0.35">
      <c r="R1114" s="52"/>
      <c r="X1114" s="53"/>
      <c r="AD1114" s="53"/>
    </row>
    <row r="1115" spans="18:30" x14ac:dyDescent="0.35">
      <c r="R1115" s="52"/>
      <c r="X1115" s="53"/>
      <c r="AD1115" s="53"/>
    </row>
    <row r="1116" spans="18:30" x14ac:dyDescent="0.35">
      <c r="R1116" s="52"/>
      <c r="X1116" s="53"/>
      <c r="AD1116" s="53"/>
    </row>
    <row r="1117" spans="18:30" x14ac:dyDescent="0.35">
      <c r="R1117" s="52"/>
      <c r="X1117" s="53"/>
      <c r="AD1117" s="53"/>
    </row>
    <row r="1118" spans="18:30" x14ac:dyDescent="0.35">
      <c r="R1118" s="52"/>
      <c r="X1118" s="53"/>
      <c r="AD1118" s="53"/>
    </row>
    <row r="1119" spans="18:30" x14ac:dyDescent="0.35">
      <c r="R1119" s="52"/>
      <c r="X1119" s="53"/>
      <c r="AD1119" s="53"/>
    </row>
    <row r="1120" spans="18:30" x14ac:dyDescent="0.35">
      <c r="R1120" s="52"/>
      <c r="X1120" s="53"/>
      <c r="AD1120" s="53"/>
    </row>
    <row r="1121" spans="18:30" x14ac:dyDescent="0.35">
      <c r="R1121" s="52"/>
      <c r="X1121" s="53"/>
      <c r="AD1121" s="53"/>
    </row>
    <row r="1122" spans="18:30" x14ac:dyDescent="0.35">
      <c r="R1122" s="52"/>
      <c r="X1122" s="53"/>
      <c r="AD1122" s="53"/>
    </row>
    <row r="1123" spans="18:30" x14ac:dyDescent="0.35">
      <c r="R1123" s="52"/>
      <c r="X1123" s="53"/>
      <c r="AD1123" s="53"/>
    </row>
    <row r="1124" spans="18:30" x14ac:dyDescent="0.35">
      <c r="R1124" s="52"/>
      <c r="X1124" s="53"/>
      <c r="AD1124" s="53"/>
    </row>
    <row r="1125" spans="18:30" x14ac:dyDescent="0.35">
      <c r="R1125" s="52"/>
      <c r="X1125" s="53"/>
      <c r="AD1125" s="53"/>
    </row>
    <row r="1126" spans="18:30" x14ac:dyDescent="0.35">
      <c r="R1126" s="52"/>
      <c r="X1126" s="53"/>
      <c r="AD1126" s="53"/>
    </row>
    <row r="1127" spans="18:30" x14ac:dyDescent="0.35">
      <c r="R1127" s="52"/>
      <c r="X1127" s="53"/>
      <c r="AD1127" s="53"/>
    </row>
    <row r="1128" spans="18:30" x14ac:dyDescent="0.35">
      <c r="R1128" s="52"/>
      <c r="X1128" s="53"/>
      <c r="AD1128" s="53"/>
    </row>
    <row r="1129" spans="18:30" x14ac:dyDescent="0.35">
      <c r="R1129" s="52"/>
      <c r="X1129" s="53"/>
      <c r="AD1129" s="53"/>
    </row>
    <row r="1130" spans="18:30" x14ac:dyDescent="0.35">
      <c r="R1130" s="52"/>
      <c r="X1130" s="53"/>
      <c r="AD1130" s="53"/>
    </row>
    <row r="1131" spans="18:30" x14ac:dyDescent="0.35">
      <c r="R1131" s="52"/>
      <c r="X1131" s="53"/>
      <c r="AD1131" s="53"/>
    </row>
    <row r="1132" spans="18:30" x14ac:dyDescent="0.35">
      <c r="R1132" s="52"/>
      <c r="X1132" s="53"/>
      <c r="AD1132" s="53"/>
    </row>
    <row r="1133" spans="18:30" x14ac:dyDescent="0.35">
      <c r="R1133" s="52"/>
      <c r="X1133" s="53"/>
      <c r="AD1133" s="53"/>
    </row>
    <row r="1134" spans="18:30" x14ac:dyDescent="0.35">
      <c r="R1134" s="52"/>
      <c r="X1134" s="53"/>
      <c r="AD1134" s="53"/>
    </row>
    <row r="1135" spans="18:30" x14ac:dyDescent="0.35">
      <c r="R1135" s="52"/>
      <c r="X1135" s="53"/>
      <c r="AD1135" s="53"/>
    </row>
    <row r="1136" spans="18:30" x14ac:dyDescent="0.35">
      <c r="R1136" s="52"/>
      <c r="X1136" s="53"/>
      <c r="AD1136" s="53"/>
    </row>
    <row r="1137" spans="18:30" x14ac:dyDescent="0.35">
      <c r="R1137" s="52"/>
      <c r="X1137" s="53"/>
      <c r="AD1137" s="53"/>
    </row>
    <row r="1138" spans="18:30" x14ac:dyDescent="0.35">
      <c r="R1138" s="52"/>
      <c r="X1138" s="53"/>
      <c r="AD1138" s="53"/>
    </row>
    <row r="1139" spans="18:30" x14ac:dyDescent="0.35">
      <c r="R1139" s="52"/>
      <c r="X1139" s="53"/>
      <c r="AD1139" s="53"/>
    </row>
    <row r="1140" spans="18:30" x14ac:dyDescent="0.35">
      <c r="R1140" s="52"/>
      <c r="X1140" s="53"/>
      <c r="AD1140" s="53"/>
    </row>
    <row r="1141" spans="18:30" x14ac:dyDescent="0.35">
      <c r="R1141" s="52"/>
      <c r="X1141" s="53"/>
      <c r="AD1141" s="53"/>
    </row>
    <row r="1142" spans="18:30" x14ac:dyDescent="0.35">
      <c r="R1142" s="52"/>
      <c r="X1142" s="53"/>
      <c r="AD1142" s="53"/>
    </row>
    <row r="1143" spans="18:30" x14ac:dyDescent="0.35">
      <c r="R1143" s="52"/>
      <c r="X1143" s="53"/>
      <c r="AD1143" s="53"/>
    </row>
    <row r="1144" spans="18:30" x14ac:dyDescent="0.35">
      <c r="R1144" s="52"/>
      <c r="X1144" s="53"/>
      <c r="AD1144" s="53"/>
    </row>
    <row r="1145" spans="18:30" x14ac:dyDescent="0.35">
      <c r="R1145" s="52"/>
      <c r="X1145" s="53"/>
      <c r="AD1145" s="53"/>
    </row>
    <row r="1146" spans="18:30" x14ac:dyDescent="0.35">
      <c r="R1146" s="52"/>
      <c r="X1146" s="53"/>
      <c r="AD1146" s="53"/>
    </row>
    <row r="1147" spans="18:30" x14ac:dyDescent="0.35">
      <c r="R1147" s="52"/>
      <c r="X1147" s="53"/>
      <c r="AD1147" s="53"/>
    </row>
    <row r="1148" spans="18:30" x14ac:dyDescent="0.35">
      <c r="R1148" s="52"/>
      <c r="X1148" s="53"/>
      <c r="AD1148" s="53"/>
    </row>
    <row r="1149" spans="18:30" x14ac:dyDescent="0.35">
      <c r="R1149" s="52"/>
      <c r="X1149" s="53"/>
      <c r="AD1149" s="53"/>
    </row>
    <row r="1150" spans="18:30" x14ac:dyDescent="0.35">
      <c r="R1150" s="52"/>
      <c r="X1150" s="53"/>
      <c r="AD1150" s="53"/>
    </row>
    <row r="1151" spans="18:30" x14ac:dyDescent="0.35">
      <c r="R1151" s="52"/>
      <c r="X1151" s="53"/>
      <c r="AD1151" s="53"/>
    </row>
    <row r="1152" spans="18:30" x14ac:dyDescent="0.35">
      <c r="R1152" s="52"/>
      <c r="X1152" s="53"/>
      <c r="AD1152" s="53"/>
    </row>
    <row r="1153" spans="18:30" x14ac:dyDescent="0.35">
      <c r="R1153" s="52"/>
      <c r="X1153" s="53"/>
      <c r="AD1153" s="53"/>
    </row>
    <row r="1154" spans="18:30" x14ac:dyDescent="0.35">
      <c r="R1154" s="52"/>
      <c r="X1154" s="53"/>
      <c r="AD1154" s="53"/>
    </row>
    <row r="1155" spans="18:30" x14ac:dyDescent="0.35">
      <c r="R1155" s="52"/>
      <c r="X1155" s="53"/>
      <c r="AD1155" s="53"/>
    </row>
    <row r="1156" spans="18:30" x14ac:dyDescent="0.35">
      <c r="R1156" s="52"/>
      <c r="X1156" s="53"/>
      <c r="AD1156" s="53"/>
    </row>
    <row r="1157" spans="18:30" x14ac:dyDescent="0.35">
      <c r="R1157" s="52"/>
      <c r="X1157" s="53"/>
      <c r="AD1157" s="53"/>
    </row>
    <row r="1158" spans="18:30" x14ac:dyDescent="0.35">
      <c r="R1158" s="52"/>
      <c r="X1158" s="53"/>
      <c r="AD1158" s="53"/>
    </row>
    <row r="1159" spans="18:30" x14ac:dyDescent="0.35">
      <c r="R1159" s="52"/>
      <c r="X1159" s="53"/>
      <c r="AD1159" s="53"/>
    </row>
    <row r="1160" spans="18:30" x14ac:dyDescent="0.35">
      <c r="R1160" s="52"/>
      <c r="X1160" s="53"/>
      <c r="AD1160" s="53"/>
    </row>
    <row r="1161" spans="18:30" x14ac:dyDescent="0.35">
      <c r="R1161" s="52"/>
      <c r="X1161" s="53"/>
      <c r="AD1161" s="53"/>
    </row>
    <row r="1162" spans="18:30" x14ac:dyDescent="0.35">
      <c r="R1162" s="52"/>
      <c r="X1162" s="53"/>
      <c r="AD1162" s="53"/>
    </row>
    <row r="1163" spans="18:30" x14ac:dyDescent="0.35">
      <c r="R1163" s="52"/>
      <c r="X1163" s="53"/>
      <c r="AD1163" s="53"/>
    </row>
    <row r="1164" spans="18:30" x14ac:dyDescent="0.35">
      <c r="R1164" s="52"/>
      <c r="X1164" s="53"/>
      <c r="AD1164" s="53"/>
    </row>
    <row r="1165" spans="18:30" x14ac:dyDescent="0.35">
      <c r="R1165" s="52"/>
      <c r="X1165" s="53"/>
      <c r="AD1165" s="53"/>
    </row>
    <row r="1166" spans="18:30" x14ac:dyDescent="0.35">
      <c r="R1166" s="52"/>
      <c r="X1166" s="53"/>
      <c r="AD1166" s="53"/>
    </row>
    <row r="1167" spans="18:30" x14ac:dyDescent="0.35">
      <c r="R1167" s="52"/>
      <c r="X1167" s="53"/>
      <c r="AD1167" s="53"/>
    </row>
    <row r="1168" spans="18:30" x14ac:dyDescent="0.35">
      <c r="R1168" s="52"/>
      <c r="X1168" s="53"/>
      <c r="AD1168" s="53"/>
    </row>
    <row r="1169" spans="18:30" x14ac:dyDescent="0.35">
      <c r="R1169" s="52"/>
      <c r="X1169" s="53"/>
      <c r="AD1169" s="53"/>
    </row>
    <row r="1170" spans="18:30" x14ac:dyDescent="0.35">
      <c r="R1170" s="52"/>
      <c r="X1170" s="53"/>
      <c r="AD1170" s="53"/>
    </row>
    <row r="1171" spans="18:30" x14ac:dyDescent="0.35">
      <c r="R1171" s="52"/>
      <c r="X1171" s="53"/>
      <c r="AD1171" s="53"/>
    </row>
    <row r="1172" spans="18:30" x14ac:dyDescent="0.35">
      <c r="R1172" s="52"/>
      <c r="X1172" s="53"/>
      <c r="AD1172" s="53"/>
    </row>
    <row r="1173" spans="18:30" x14ac:dyDescent="0.35">
      <c r="R1173" s="52"/>
      <c r="X1173" s="53"/>
      <c r="AD1173" s="53"/>
    </row>
    <row r="1174" spans="18:30" x14ac:dyDescent="0.35">
      <c r="R1174" s="52"/>
      <c r="X1174" s="53"/>
      <c r="AD1174" s="53"/>
    </row>
    <row r="1175" spans="18:30" x14ac:dyDescent="0.35">
      <c r="R1175" s="52"/>
      <c r="X1175" s="53"/>
      <c r="AD1175" s="53"/>
    </row>
    <row r="1176" spans="18:30" x14ac:dyDescent="0.35">
      <c r="R1176" s="52"/>
      <c r="X1176" s="53"/>
      <c r="AD1176" s="53"/>
    </row>
    <row r="1177" spans="18:30" x14ac:dyDescent="0.35">
      <c r="R1177" s="52"/>
      <c r="X1177" s="53"/>
      <c r="AD1177" s="53"/>
    </row>
    <row r="1178" spans="18:30" x14ac:dyDescent="0.35">
      <c r="R1178" s="52"/>
      <c r="X1178" s="53"/>
      <c r="AD1178" s="53"/>
    </row>
    <row r="1179" spans="18:30" x14ac:dyDescent="0.35">
      <c r="R1179" s="52"/>
      <c r="X1179" s="53"/>
      <c r="AD1179" s="53"/>
    </row>
    <row r="1180" spans="18:30" x14ac:dyDescent="0.35">
      <c r="R1180" s="52"/>
      <c r="X1180" s="53"/>
      <c r="AD1180" s="53"/>
    </row>
    <row r="1181" spans="18:30" x14ac:dyDescent="0.35">
      <c r="R1181" s="52"/>
      <c r="X1181" s="53"/>
      <c r="AD1181" s="53"/>
    </row>
    <row r="1182" spans="18:30" x14ac:dyDescent="0.35">
      <c r="R1182" s="52"/>
      <c r="X1182" s="53"/>
      <c r="AD1182" s="53"/>
    </row>
    <row r="1183" spans="18:30" x14ac:dyDescent="0.35">
      <c r="R1183" s="52"/>
      <c r="X1183" s="53"/>
      <c r="AD1183" s="53"/>
    </row>
    <row r="1184" spans="18:30" x14ac:dyDescent="0.35">
      <c r="R1184" s="52"/>
      <c r="X1184" s="53"/>
      <c r="AD1184" s="53"/>
    </row>
    <row r="1185" spans="18:30" x14ac:dyDescent="0.35">
      <c r="R1185" s="52"/>
      <c r="X1185" s="53"/>
      <c r="AD1185" s="53"/>
    </row>
    <row r="1186" spans="18:30" x14ac:dyDescent="0.35">
      <c r="R1186" s="52"/>
      <c r="X1186" s="53"/>
      <c r="AD1186" s="53"/>
    </row>
    <row r="1187" spans="18:30" x14ac:dyDescent="0.35">
      <c r="R1187" s="52"/>
      <c r="X1187" s="53"/>
      <c r="AD1187" s="53"/>
    </row>
    <row r="1188" spans="18:30" x14ac:dyDescent="0.35">
      <c r="R1188" s="52"/>
      <c r="X1188" s="53"/>
      <c r="AD1188" s="53"/>
    </row>
    <row r="1189" spans="18:30" x14ac:dyDescent="0.35">
      <c r="R1189" s="52"/>
      <c r="X1189" s="53"/>
      <c r="AD1189" s="53"/>
    </row>
    <row r="1190" spans="18:30" x14ac:dyDescent="0.35">
      <c r="R1190" s="52"/>
      <c r="X1190" s="53"/>
      <c r="AD1190" s="53"/>
    </row>
    <row r="1191" spans="18:30" x14ac:dyDescent="0.35">
      <c r="R1191" s="52"/>
      <c r="X1191" s="53"/>
      <c r="AD1191" s="53"/>
    </row>
    <row r="1192" spans="18:30" x14ac:dyDescent="0.35">
      <c r="R1192" s="52"/>
      <c r="X1192" s="53"/>
      <c r="AD1192" s="53"/>
    </row>
    <row r="1193" spans="18:30" x14ac:dyDescent="0.35">
      <c r="R1193" s="52"/>
      <c r="X1193" s="53"/>
      <c r="AD1193" s="53"/>
    </row>
    <row r="1194" spans="18:30" x14ac:dyDescent="0.35">
      <c r="R1194" s="52"/>
      <c r="X1194" s="53"/>
      <c r="AD1194" s="53"/>
    </row>
    <row r="1195" spans="18:30" x14ac:dyDescent="0.35">
      <c r="R1195" s="52"/>
      <c r="X1195" s="53"/>
      <c r="AD1195" s="53"/>
    </row>
    <row r="1196" spans="18:30" x14ac:dyDescent="0.35">
      <c r="R1196" s="52"/>
      <c r="X1196" s="53"/>
      <c r="AD1196" s="53"/>
    </row>
    <row r="1197" spans="18:30" x14ac:dyDescent="0.35">
      <c r="R1197" s="52"/>
      <c r="X1197" s="53"/>
      <c r="AD1197" s="53"/>
    </row>
    <row r="1198" spans="18:30" x14ac:dyDescent="0.35">
      <c r="R1198" s="52"/>
      <c r="X1198" s="53"/>
      <c r="AD1198" s="53"/>
    </row>
    <row r="1199" spans="18:30" x14ac:dyDescent="0.35">
      <c r="R1199" s="52"/>
      <c r="X1199" s="53"/>
      <c r="AD1199" s="53"/>
    </row>
    <row r="1200" spans="18:30" x14ac:dyDescent="0.35">
      <c r="R1200" s="52"/>
      <c r="X1200" s="53"/>
      <c r="AD1200" s="53"/>
    </row>
    <row r="1201" spans="18:30" x14ac:dyDescent="0.35">
      <c r="R1201" s="52"/>
      <c r="X1201" s="53"/>
      <c r="AD1201" s="53"/>
    </row>
    <row r="1202" spans="18:30" x14ac:dyDescent="0.35">
      <c r="R1202" s="52"/>
      <c r="X1202" s="53"/>
      <c r="AD1202" s="53"/>
    </row>
    <row r="1203" spans="18:30" x14ac:dyDescent="0.35">
      <c r="R1203" s="52"/>
      <c r="X1203" s="53"/>
      <c r="AD1203" s="53"/>
    </row>
    <row r="1204" spans="18:30" x14ac:dyDescent="0.35">
      <c r="R1204" s="52"/>
      <c r="X1204" s="53"/>
      <c r="AD1204" s="53"/>
    </row>
    <row r="1205" spans="18:30" x14ac:dyDescent="0.35">
      <c r="R1205" s="52"/>
      <c r="X1205" s="53"/>
      <c r="AD1205" s="53"/>
    </row>
    <row r="1206" spans="18:30" x14ac:dyDescent="0.35">
      <c r="R1206" s="52"/>
      <c r="X1206" s="53"/>
      <c r="AD1206" s="53"/>
    </row>
    <row r="1207" spans="18:30" x14ac:dyDescent="0.35">
      <c r="R1207" s="52"/>
      <c r="X1207" s="53"/>
      <c r="AD1207" s="53"/>
    </row>
    <row r="1208" spans="18:30" x14ac:dyDescent="0.35">
      <c r="R1208" s="52"/>
      <c r="X1208" s="53"/>
      <c r="AD1208" s="53"/>
    </row>
    <row r="1209" spans="18:30" x14ac:dyDescent="0.35">
      <c r="R1209" s="52"/>
      <c r="X1209" s="53"/>
      <c r="AD1209" s="53"/>
    </row>
    <row r="1210" spans="18:30" x14ac:dyDescent="0.35">
      <c r="R1210" s="52"/>
      <c r="X1210" s="53"/>
      <c r="AD1210" s="53"/>
    </row>
    <row r="1211" spans="18:30" x14ac:dyDescent="0.35">
      <c r="R1211" s="52"/>
      <c r="X1211" s="53"/>
      <c r="AD1211" s="53"/>
    </row>
    <row r="1212" spans="18:30" x14ac:dyDescent="0.35">
      <c r="R1212" s="52"/>
      <c r="X1212" s="53"/>
      <c r="AD1212" s="53"/>
    </row>
    <row r="1213" spans="18:30" x14ac:dyDescent="0.35">
      <c r="R1213" s="52"/>
      <c r="X1213" s="53"/>
      <c r="AD1213" s="53"/>
    </row>
    <row r="1214" spans="18:30" x14ac:dyDescent="0.35">
      <c r="R1214" s="52"/>
      <c r="X1214" s="53"/>
      <c r="AD1214" s="53"/>
    </row>
    <row r="1215" spans="18:30" x14ac:dyDescent="0.35">
      <c r="R1215" s="52"/>
      <c r="X1215" s="53"/>
      <c r="AD1215" s="53"/>
    </row>
    <row r="1216" spans="18:30" x14ac:dyDescent="0.35">
      <c r="R1216" s="52"/>
      <c r="X1216" s="53"/>
      <c r="AD1216" s="53"/>
    </row>
    <row r="1217" spans="18:30" x14ac:dyDescent="0.35">
      <c r="R1217" s="52"/>
      <c r="X1217" s="53"/>
      <c r="AD1217" s="53"/>
    </row>
    <row r="1218" spans="18:30" x14ac:dyDescent="0.35">
      <c r="R1218" s="52"/>
      <c r="X1218" s="53"/>
      <c r="AD1218" s="53"/>
    </row>
    <row r="1219" spans="18:30" x14ac:dyDescent="0.35">
      <c r="R1219" s="52"/>
      <c r="X1219" s="53"/>
      <c r="AD1219" s="53"/>
    </row>
    <row r="1220" spans="18:30" x14ac:dyDescent="0.35">
      <c r="R1220" s="52"/>
      <c r="X1220" s="53"/>
      <c r="AD1220" s="53"/>
    </row>
    <row r="1221" spans="18:30" x14ac:dyDescent="0.35">
      <c r="R1221" s="52"/>
      <c r="X1221" s="53"/>
      <c r="AD1221" s="53"/>
    </row>
    <row r="1222" spans="18:30" x14ac:dyDescent="0.35">
      <c r="R1222" s="52"/>
      <c r="X1222" s="53"/>
      <c r="AD1222" s="53"/>
    </row>
    <row r="1223" spans="18:30" x14ac:dyDescent="0.35">
      <c r="R1223" s="52"/>
      <c r="X1223" s="53"/>
      <c r="AD1223" s="53"/>
    </row>
    <row r="1224" spans="18:30" x14ac:dyDescent="0.35">
      <c r="R1224" s="52"/>
      <c r="X1224" s="53"/>
      <c r="AD1224" s="53"/>
    </row>
    <row r="1225" spans="18:30" x14ac:dyDescent="0.35">
      <c r="R1225" s="52"/>
      <c r="X1225" s="53"/>
      <c r="AD1225" s="53"/>
    </row>
    <row r="1226" spans="18:30" x14ac:dyDescent="0.35">
      <c r="R1226" s="52"/>
      <c r="X1226" s="53"/>
      <c r="AD1226" s="53"/>
    </row>
    <row r="1227" spans="18:30" x14ac:dyDescent="0.35">
      <c r="R1227" s="52"/>
      <c r="X1227" s="53"/>
      <c r="AD1227" s="53"/>
    </row>
    <row r="1228" spans="18:30" x14ac:dyDescent="0.35">
      <c r="R1228" s="52"/>
      <c r="X1228" s="53"/>
      <c r="AD1228" s="53"/>
    </row>
    <row r="1229" spans="18:30" x14ac:dyDescent="0.35">
      <c r="R1229" s="52"/>
      <c r="X1229" s="53"/>
      <c r="AD1229" s="53"/>
    </row>
    <row r="1230" spans="18:30" x14ac:dyDescent="0.35">
      <c r="R1230" s="52"/>
      <c r="X1230" s="53"/>
      <c r="AD1230" s="53"/>
    </row>
    <row r="1231" spans="18:30" x14ac:dyDescent="0.35">
      <c r="R1231" s="52"/>
      <c r="X1231" s="53"/>
      <c r="AD1231" s="53"/>
    </row>
    <row r="1232" spans="18:30" x14ac:dyDescent="0.35">
      <c r="R1232" s="52"/>
      <c r="X1232" s="53"/>
      <c r="AD1232" s="53"/>
    </row>
    <row r="1233" spans="18:30" x14ac:dyDescent="0.35">
      <c r="R1233" s="52"/>
      <c r="X1233" s="53"/>
      <c r="AD1233" s="53"/>
    </row>
    <row r="1234" spans="18:30" x14ac:dyDescent="0.35">
      <c r="R1234" s="52"/>
      <c r="X1234" s="53"/>
      <c r="AD1234" s="53"/>
    </row>
    <row r="1235" spans="18:30" x14ac:dyDescent="0.35">
      <c r="R1235" s="52"/>
      <c r="X1235" s="53"/>
      <c r="AD1235" s="53"/>
    </row>
    <row r="1236" spans="18:30" x14ac:dyDescent="0.35">
      <c r="R1236" s="52"/>
      <c r="X1236" s="53"/>
      <c r="AD1236" s="53"/>
    </row>
    <row r="1237" spans="18:30" x14ac:dyDescent="0.35">
      <c r="R1237" s="52"/>
      <c r="X1237" s="53"/>
      <c r="AD1237" s="53"/>
    </row>
    <row r="1238" spans="18:30" x14ac:dyDescent="0.35">
      <c r="R1238" s="52"/>
      <c r="X1238" s="53"/>
      <c r="AD1238" s="53"/>
    </row>
    <row r="1239" spans="18:30" x14ac:dyDescent="0.35">
      <c r="R1239" s="52"/>
      <c r="X1239" s="53"/>
      <c r="AD1239" s="53"/>
    </row>
    <row r="1240" spans="18:30" x14ac:dyDescent="0.35">
      <c r="R1240" s="52"/>
      <c r="X1240" s="53"/>
      <c r="AD1240" s="53"/>
    </row>
    <row r="1241" spans="18:30" x14ac:dyDescent="0.35">
      <c r="R1241" s="52"/>
      <c r="X1241" s="53"/>
      <c r="AD1241" s="53"/>
    </row>
    <row r="1242" spans="18:30" x14ac:dyDescent="0.35">
      <c r="R1242" s="52"/>
      <c r="X1242" s="53"/>
      <c r="AD1242" s="53"/>
    </row>
    <row r="1243" spans="18:30" x14ac:dyDescent="0.35">
      <c r="R1243" s="52"/>
      <c r="X1243" s="53"/>
      <c r="AD1243" s="53"/>
    </row>
    <row r="1244" spans="18:30" x14ac:dyDescent="0.35">
      <c r="R1244" s="52"/>
      <c r="X1244" s="53"/>
      <c r="AD1244" s="53"/>
    </row>
    <row r="1245" spans="18:30" x14ac:dyDescent="0.35">
      <c r="R1245" s="52"/>
      <c r="X1245" s="53"/>
      <c r="AD1245" s="53"/>
    </row>
    <row r="1246" spans="18:30" x14ac:dyDescent="0.35">
      <c r="R1246" s="52"/>
      <c r="X1246" s="53"/>
      <c r="AD1246" s="53"/>
    </row>
    <row r="1247" spans="18:30" x14ac:dyDescent="0.35">
      <c r="R1247" s="52"/>
      <c r="X1247" s="53"/>
      <c r="AD1247" s="53"/>
    </row>
    <row r="1248" spans="18:30" x14ac:dyDescent="0.35">
      <c r="R1248" s="52"/>
      <c r="X1248" s="53"/>
      <c r="AD1248" s="53"/>
    </row>
    <row r="1249" spans="18:30" x14ac:dyDescent="0.35">
      <c r="R1249" s="52"/>
      <c r="X1249" s="53"/>
      <c r="AD1249" s="53"/>
    </row>
    <row r="1250" spans="18:30" x14ac:dyDescent="0.35">
      <c r="R1250" s="52"/>
      <c r="X1250" s="53"/>
      <c r="AD1250" s="53"/>
    </row>
    <row r="1251" spans="18:30" x14ac:dyDescent="0.35">
      <c r="R1251" s="52"/>
      <c r="X1251" s="53"/>
      <c r="AD1251" s="53"/>
    </row>
    <row r="1252" spans="18:30" x14ac:dyDescent="0.35">
      <c r="R1252" s="52"/>
      <c r="X1252" s="53"/>
      <c r="AD1252" s="53"/>
    </row>
    <row r="1253" spans="18:30" x14ac:dyDescent="0.35">
      <c r="R1253" s="52"/>
      <c r="X1253" s="53"/>
      <c r="AD1253" s="53"/>
    </row>
    <row r="1254" spans="18:30" x14ac:dyDescent="0.35">
      <c r="R1254" s="52"/>
      <c r="X1254" s="53"/>
      <c r="AD1254" s="53"/>
    </row>
    <row r="1255" spans="18:30" x14ac:dyDescent="0.35">
      <c r="R1255" s="52"/>
      <c r="X1255" s="53"/>
      <c r="AD1255" s="53"/>
    </row>
    <row r="1256" spans="18:30" x14ac:dyDescent="0.35">
      <c r="R1256" s="52"/>
      <c r="X1256" s="53"/>
      <c r="AD1256" s="53"/>
    </row>
    <row r="1257" spans="18:30" x14ac:dyDescent="0.35">
      <c r="R1257" s="52"/>
      <c r="X1257" s="53"/>
      <c r="AD1257" s="53"/>
    </row>
    <row r="1258" spans="18:30" x14ac:dyDescent="0.35">
      <c r="R1258" s="52"/>
      <c r="X1258" s="53"/>
      <c r="AD1258" s="53"/>
    </row>
    <row r="1259" spans="18:30" x14ac:dyDescent="0.35">
      <c r="R1259" s="52"/>
      <c r="X1259" s="53"/>
      <c r="AD1259" s="53"/>
    </row>
    <row r="1260" spans="18:30" x14ac:dyDescent="0.35">
      <c r="R1260" s="52"/>
      <c r="X1260" s="53"/>
      <c r="AD1260" s="53"/>
    </row>
    <row r="1261" spans="18:30" x14ac:dyDescent="0.35">
      <c r="R1261" s="52"/>
      <c r="X1261" s="53"/>
      <c r="AD1261" s="53"/>
    </row>
    <row r="1262" spans="18:30" x14ac:dyDescent="0.35">
      <c r="R1262" s="52"/>
      <c r="X1262" s="53"/>
      <c r="AD1262" s="53"/>
    </row>
    <row r="1263" spans="18:30" x14ac:dyDescent="0.35">
      <c r="R1263" s="52"/>
      <c r="X1263" s="53"/>
      <c r="AD1263" s="53"/>
    </row>
    <row r="1264" spans="18:30" x14ac:dyDescent="0.35">
      <c r="R1264" s="52"/>
      <c r="X1264" s="53"/>
      <c r="AD1264" s="53"/>
    </row>
    <row r="1265" spans="18:30" x14ac:dyDescent="0.35">
      <c r="R1265" s="52"/>
      <c r="X1265" s="53"/>
      <c r="AD1265" s="53"/>
    </row>
    <row r="1266" spans="18:30" x14ac:dyDescent="0.35">
      <c r="R1266" s="52"/>
      <c r="X1266" s="53"/>
      <c r="AD1266" s="53"/>
    </row>
    <row r="1267" spans="18:30" x14ac:dyDescent="0.35">
      <c r="R1267" s="52"/>
      <c r="X1267" s="53"/>
      <c r="AD1267" s="53"/>
    </row>
    <row r="1268" spans="18:30" x14ac:dyDescent="0.35">
      <c r="R1268" s="52"/>
      <c r="X1268" s="53"/>
      <c r="AD1268" s="53"/>
    </row>
    <row r="1269" spans="18:30" x14ac:dyDescent="0.35">
      <c r="R1269" s="52"/>
      <c r="X1269" s="53"/>
      <c r="AD1269" s="53"/>
    </row>
    <row r="1270" spans="18:30" x14ac:dyDescent="0.35">
      <c r="R1270" s="52"/>
      <c r="X1270" s="53"/>
      <c r="AD1270" s="53"/>
    </row>
    <row r="1271" spans="18:30" x14ac:dyDescent="0.35">
      <c r="R1271" s="52"/>
      <c r="X1271" s="53"/>
      <c r="AD1271" s="53"/>
    </row>
    <row r="1272" spans="18:30" x14ac:dyDescent="0.35">
      <c r="R1272" s="52"/>
      <c r="X1272" s="53"/>
      <c r="AD1272" s="53"/>
    </row>
    <row r="1273" spans="18:30" x14ac:dyDescent="0.35">
      <c r="R1273" s="52"/>
      <c r="X1273" s="53"/>
      <c r="AD1273" s="53"/>
    </row>
    <row r="1274" spans="18:30" x14ac:dyDescent="0.35">
      <c r="R1274" s="52"/>
      <c r="X1274" s="53"/>
      <c r="AD1274" s="53"/>
    </row>
    <row r="1275" spans="18:30" x14ac:dyDescent="0.35">
      <c r="R1275" s="52"/>
      <c r="X1275" s="53"/>
      <c r="AD1275" s="53"/>
    </row>
    <row r="1276" spans="18:30" x14ac:dyDescent="0.35">
      <c r="R1276" s="52"/>
      <c r="X1276" s="53"/>
      <c r="AD1276" s="53"/>
    </row>
    <row r="1277" spans="18:30" x14ac:dyDescent="0.35">
      <c r="R1277" s="52"/>
      <c r="X1277" s="53"/>
      <c r="AD1277" s="53"/>
    </row>
    <row r="1278" spans="18:30" x14ac:dyDescent="0.35">
      <c r="R1278" s="52"/>
      <c r="X1278" s="53"/>
      <c r="AD1278" s="53"/>
    </row>
    <row r="1279" spans="18:30" x14ac:dyDescent="0.35">
      <c r="R1279" s="52"/>
      <c r="X1279" s="53"/>
      <c r="AD1279" s="53"/>
    </row>
    <row r="1280" spans="18:30" x14ac:dyDescent="0.35">
      <c r="R1280" s="52"/>
      <c r="X1280" s="53"/>
      <c r="AD1280" s="53"/>
    </row>
    <row r="1281" spans="18:30" x14ac:dyDescent="0.35">
      <c r="R1281" s="52"/>
      <c r="X1281" s="53"/>
      <c r="AD1281" s="53"/>
    </row>
    <row r="1282" spans="18:30" x14ac:dyDescent="0.35">
      <c r="R1282" s="52"/>
      <c r="X1282" s="53"/>
      <c r="AD1282" s="53"/>
    </row>
    <row r="1283" spans="18:30" x14ac:dyDescent="0.35">
      <c r="R1283" s="52"/>
      <c r="X1283" s="53"/>
      <c r="AD1283" s="53"/>
    </row>
    <row r="1284" spans="18:30" x14ac:dyDescent="0.35">
      <c r="R1284" s="52"/>
      <c r="X1284" s="53"/>
      <c r="AD1284" s="53"/>
    </row>
    <row r="1285" spans="18:30" x14ac:dyDescent="0.35">
      <c r="R1285" s="52"/>
      <c r="X1285" s="53"/>
      <c r="AD1285" s="53"/>
    </row>
    <row r="1286" spans="18:30" x14ac:dyDescent="0.35">
      <c r="R1286" s="52"/>
      <c r="X1286" s="53"/>
      <c r="AD1286" s="53"/>
    </row>
    <row r="1287" spans="18:30" x14ac:dyDescent="0.35">
      <c r="R1287" s="52"/>
      <c r="X1287" s="53"/>
      <c r="AD1287" s="53"/>
    </row>
    <row r="1288" spans="18:30" x14ac:dyDescent="0.35">
      <c r="R1288" s="52"/>
      <c r="X1288" s="53"/>
      <c r="AD1288" s="53"/>
    </row>
    <row r="1289" spans="18:30" x14ac:dyDescent="0.35">
      <c r="R1289" s="52"/>
      <c r="X1289" s="53"/>
      <c r="AD1289" s="53"/>
    </row>
    <row r="1290" spans="18:30" x14ac:dyDescent="0.35">
      <c r="R1290" s="52"/>
      <c r="X1290" s="53"/>
      <c r="AD1290" s="53"/>
    </row>
    <row r="1291" spans="18:30" x14ac:dyDescent="0.35">
      <c r="R1291" s="52"/>
      <c r="X1291" s="53"/>
      <c r="AD1291" s="53"/>
    </row>
    <row r="1292" spans="18:30" x14ac:dyDescent="0.35">
      <c r="R1292" s="52"/>
      <c r="X1292" s="53"/>
      <c r="AD1292" s="53"/>
    </row>
    <row r="1293" spans="18:30" x14ac:dyDescent="0.35">
      <c r="R1293" s="52"/>
      <c r="X1293" s="53"/>
      <c r="AD1293" s="53"/>
    </row>
    <row r="1294" spans="18:30" x14ac:dyDescent="0.35">
      <c r="R1294" s="52"/>
      <c r="X1294" s="53"/>
      <c r="AD1294" s="53"/>
    </row>
    <row r="1295" spans="18:30" x14ac:dyDescent="0.35">
      <c r="R1295" s="52"/>
      <c r="X1295" s="53"/>
      <c r="AD1295" s="53"/>
    </row>
    <row r="1296" spans="18:30" x14ac:dyDescent="0.35">
      <c r="R1296" s="52"/>
      <c r="X1296" s="53"/>
      <c r="AD1296" s="53"/>
    </row>
    <row r="1297" spans="18:30" x14ac:dyDescent="0.35">
      <c r="R1297" s="52"/>
      <c r="X1297" s="53"/>
      <c r="AD1297" s="53"/>
    </row>
    <row r="1298" spans="18:30" x14ac:dyDescent="0.35">
      <c r="R1298" s="52"/>
      <c r="X1298" s="53"/>
      <c r="AD1298" s="53"/>
    </row>
    <row r="1299" spans="18:30" x14ac:dyDescent="0.35">
      <c r="R1299" s="52"/>
      <c r="X1299" s="53"/>
      <c r="AD1299" s="53"/>
    </row>
    <row r="1300" spans="18:30" x14ac:dyDescent="0.35">
      <c r="R1300" s="52"/>
      <c r="X1300" s="53"/>
      <c r="AD1300" s="53"/>
    </row>
    <row r="1301" spans="18:30" x14ac:dyDescent="0.35">
      <c r="R1301" s="52"/>
      <c r="X1301" s="53"/>
      <c r="AD1301" s="53"/>
    </row>
    <row r="1302" spans="18:30" x14ac:dyDescent="0.35">
      <c r="R1302" s="52"/>
      <c r="X1302" s="53"/>
      <c r="AD1302" s="53"/>
    </row>
    <row r="1303" spans="18:30" x14ac:dyDescent="0.35">
      <c r="R1303" s="52"/>
      <c r="X1303" s="53"/>
      <c r="AD1303" s="53"/>
    </row>
    <row r="1304" spans="18:30" x14ac:dyDescent="0.35">
      <c r="R1304" s="52"/>
      <c r="X1304" s="53"/>
      <c r="AD1304" s="53"/>
    </row>
    <row r="1305" spans="18:30" x14ac:dyDescent="0.35">
      <c r="R1305" s="52"/>
      <c r="X1305" s="53"/>
      <c r="AD1305" s="53"/>
    </row>
    <row r="1306" spans="18:30" x14ac:dyDescent="0.35">
      <c r="R1306" s="52"/>
      <c r="X1306" s="53"/>
      <c r="AD1306" s="53"/>
    </row>
    <row r="1307" spans="18:30" x14ac:dyDescent="0.35">
      <c r="R1307" s="52"/>
      <c r="X1307" s="53"/>
      <c r="AD1307" s="53"/>
    </row>
    <row r="1308" spans="18:30" x14ac:dyDescent="0.35">
      <c r="R1308" s="52"/>
      <c r="X1308" s="53"/>
      <c r="AD1308" s="53"/>
    </row>
    <row r="1309" spans="18:30" x14ac:dyDescent="0.35">
      <c r="R1309" s="52"/>
      <c r="X1309" s="53"/>
      <c r="AD1309" s="53"/>
    </row>
    <row r="1310" spans="18:30" x14ac:dyDescent="0.35">
      <c r="R1310" s="52"/>
      <c r="X1310" s="53"/>
      <c r="AD1310" s="53"/>
    </row>
    <row r="1311" spans="18:30" x14ac:dyDescent="0.35">
      <c r="R1311" s="52"/>
      <c r="X1311" s="53"/>
      <c r="AD1311" s="53"/>
    </row>
    <row r="1312" spans="18:30" x14ac:dyDescent="0.35">
      <c r="R1312" s="52"/>
      <c r="X1312" s="53"/>
      <c r="AD1312" s="53"/>
    </row>
    <row r="1313" spans="18:30" x14ac:dyDescent="0.35">
      <c r="R1313" s="52"/>
      <c r="X1313" s="53"/>
      <c r="AD1313" s="53"/>
    </row>
    <row r="1314" spans="18:30" x14ac:dyDescent="0.35">
      <c r="R1314" s="52"/>
      <c r="X1314" s="53"/>
      <c r="AD1314" s="53"/>
    </row>
    <row r="1315" spans="18:30" x14ac:dyDescent="0.35">
      <c r="R1315" s="52"/>
      <c r="X1315" s="53"/>
      <c r="AD1315" s="53"/>
    </row>
    <row r="1316" spans="18:30" x14ac:dyDescent="0.35">
      <c r="R1316" s="52"/>
      <c r="X1316" s="53"/>
      <c r="AD1316" s="53"/>
    </row>
    <row r="1317" spans="18:30" x14ac:dyDescent="0.35">
      <c r="R1317" s="52"/>
      <c r="X1317" s="53"/>
      <c r="AD1317" s="53"/>
    </row>
    <row r="1318" spans="18:30" x14ac:dyDescent="0.35">
      <c r="R1318" s="52"/>
      <c r="X1318" s="53"/>
      <c r="AD1318" s="53"/>
    </row>
    <row r="1319" spans="18:30" x14ac:dyDescent="0.35">
      <c r="R1319" s="52"/>
      <c r="X1319" s="53"/>
      <c r="AD1319" s="53"/>
    </row>
    <row r="1320" spans="18:30" x14ac:dyDescent="0.35">
      <c r="R1320" s="52"/>
      <c r="X1320" s="53"/>
      <c r="AD1320" s="53"/>
    </row>
    <row r="1321" spans="18:30" x14ac:dyDescent="0.35">
      <c r="R1321" s="52"/>
      <c r="X1321" s="53"/>
      <c r="AD1321" s="53"/>
    </row>
    <row r="1322" spans="18:30" x14ac:dyDescent="0.35">
      <c r="R1322" s="52"/>
      <c r="X1322" s="53"/>
      <c r="AD1322" s="53"/>
    </row>
    <row r="1323" spans="18:30" x14ac:dyDescent="0.35">
      <c r="R1323" s="52"/>
      <c r="X1323" s="53"/>
      <c r="AD1323" s="53"/>
    </row>
    <row r="1324" spans="18:30" x14ac:dyDescent="0.35">
      <c r="R1324" s="52"/>
      <c r="X1324" s="53"/>
      <c r="AD1324" s="53"/>
    </row>
    <row r="1325" spans="18:30" x14ac:dyDescent="0.35">
      <c r="R1325" s="52"/>
      <c r="X1325" s="53"/>
      <c r="AD1325" s="53"/>
    </row>
    <row r="1326" spans="18:30" x14ac:dyDescent="0.35">
      <c r="R1326" s="52"/>
      <c r="X1326" s="53"/>
      <c r="AD1326" s="53"/>
    </row>
    <row r="1327" spans="18:30" x14ac:dyDescent="0.35">
      <c r="R1327" s="52"/>
      <c r="X1327" s="53"/>
      <c r="AD1327" s="53"/>
    </row>
    <row r="1328" spans="18:30" x14ac:dyDescent="0.35">
      <c r="R1328" s="52"/>
      <c r="X1328" s="53"/>
      <c r="AD1328" s="53"/>
    </row>
    <row r="1329" spans="18:30" x14ac:dyDescent="0.35">
      <c r="R1329" s="52"/>
      <c r="X1329" s="53"/>
      <c r="AD1329" s="53"/>
    </row>
    <row r="1330" spans="18:30" x14ac:dyDescent="0.35">
      <c r="R1330" s="52"/>
      <c r="X1330" s="53"/>
      <c r="AD1330" s="53"/>
    </row>
    <row r="1331" spans="18:30" x14ac:dyDescent="0.35">
      <c r="R1331" s="52"/>
      <c r="X1331" s="53"/>
      <c r="AD1331" s="53"/>
    </row>
    <row r="1332" spans="18:30" x14ac:dyDescent="0.35">
      <c r="R1332" s="52"/>
      <c r="X1332" s="53"/>
      <c r="AD1332" s="53"/>
    </row>
    <row r="1333" spans="18:30" x14ac:dyDescent="0.35">
      <c r="R1333" s="52"/>
      <c r="X1333" s="53"/>
      <c r="AD1333" s="53"/>
    </row>
    <row r="1334" spans="18:30" x14ac:dyDescent="0.35">
      <c r="R1334" s="52"/>
      <c r="X1334" s="53"/>
      <c r="AD1334" s="53"/>
    </row>
    <row r="1335" spans="18:30" x14ac:dyDescent="0.35">
      <c r="R1335" s="52"/>
      <c r="X1335" s="53"/>
      <c r="AD1335" s="53"/>
    </row>
    <row r="1336" spans="18:30" x14ac:dyDescent="0.35">
      <c r="R1336" s="52"/>
      <c r="X1336" s="53"/>
      <c r="AD1336" s="53"/>
    </row>
    <row r="1337" spans="18:30" x14ac:dyDescent="0.35">
      <c r="R1337" s="52"/>
      <c r="X1337" s="53"/>
      <c r="AD1337" s="53"/>
    </row>
    <row r="1338" spans="18:30" x14ac:dyDescent="0.35">
      <c r="R1338" s="52"/>
      <c r="X1338" s="53"/>
      <c r="AD1338" s="53"/>
    </row>
    <row r="1339" spans="18:30" x14ac:dyDescent="0.35">
      <c r="R1339" s="52"/>
      <c r="X1339" s="53"/>
      <c r="AD1339" s="53"/>
    </row>
    <row r="1340" spans="18:30" x14ac:dyDescent="0.35">
      <c r="R1340" s="52"/>
      <c r="X1340" s="53"/>
      <c r="AD1340" s="53"/>
    </row>
    <row r="1341" spans="18:30" x14ac:dyDescent="0.35">
      <c r="R1341" s="52"/>
      <c r="X1341" s="53"/>
      <c r="AD1341" s="53"/>
    </row>
    <row r="1342" spans="18:30" x14ac:dyDescent="0.35">
      <c r="R1342" s="52"/>
      <c r="X1342" s="53"/>
      <c r="AD1342" s="53"/>
    </row>
    <row r="1343" spans="18:30" x14ac:dyDescent="0.35">
      <c r="R1343" s="52"/>
      <c r="X1343" s="53"/>
      <c r="AD1343" s="53"/>
    </row>
    <row r="1344" spans="18:30" x14ac:dyDescent="0.35">
      <c r="R1344" s="52"/>
      <c r="X1344" s="53"/>
      <c r="AD1344" s="53"/>
    </row>
    <row r="1345" spans="18:30" x14ac:dyDescent="0.35">
      <c r="R1345" s="52"/>
      <c r="X1345" s="53"/>
      <c r="AD1345" s="53"/>
    </row>
    <row r="1346" spans="18:30" x14ac:dyDescent="0.35">
      <c r="R1346" s="52"/>
      <c r="X1346" s="53"/>
      <c r="AD1346" s="53"/>
    </row>
    <row r="1347" spans="18:30" x14ac:dyDescent="0.35">
      <c r="R1347" s="52"/>
      <c r="X1347" s="53"/>
      <c r="AD1347" s="53"/>
    </row>
    <row r="1348" spans="18:30" x14ac:dyDescent="0.35">
      <c r="R1348" s="52"/>
      <c r="X1348" s="53"/>
      <c r="AD1348" s="53"/>
    </row>
    <row r="1349" spans="18:30" x14ac:dyDescent="0.35">
      <c r="R1349" s="52"/>
      <c r="X1349" s="53"/>
      <c r="AD1349" s="53"/>
    </row>
    <row r="1350" spans="18:30" x14ac:dyDescent="0.35">
      <c r="R1350" s="52"/>
      <c r="X1350" s="53"/>
      <c r="AD1350" s="53"/>
    </row>
    <row r="1351" spans="18:30" x14ac:dyDescent="0.35">
      <c r="R1351" s="52"/>
      <c r="X1351" s="53"/>
      <c r="AD1351" s="53"/>
    </row>
    <row r="1352" spans="18:30" x14ac:dyDescent="0.35">
      <c r="R1352" s="52"/>
      <c r="X1352" s="53"/>
      <c r="AD1352" s="53"/>
    </row>
    <row r="1353" spans="18:30" x14ac:dyDescent="0.35">
      <c r="R1353" s="52"/>
      <c r="X1353" s="53"/>
      <c r="AD1353" s="53"/>
    </row>
    <row r="1354" spans="18:30" x14ac:dyDescent="0.35">
      <c r="R1354" s="52"/>
      <c r="X1354" s="53"/>
      <c r="AD1354" s="53"/>
    </row>
    <row r="1355" spans="18:30" x14ac:dyDescent="0.35">
      <c r="R1355" s="52"/>
      <c r="X1355" s="53"/>
      <c r="AD1355" s="53"/>
    </row>
    <row r="1356" spans="18:30" x14ac:dyDescent="0.35">
      <c r="R1356" s="52"/>
      <c r="X1356" s="53"/>
      <c r="AD1356" s="53"/>
    </row>
    <row r="1357" spans="18:30" x14ac:dyDescent="0.35">
      <c r="R1357" s="52"/>
      <c r="X1357" s="53"/>
      <c r="AD1357" s="53"/>
    </row>
    <row r="1358" spans="18:30" x14ac:dyDescent="0.35">
      <c r="R1358" s="52"/>
      <c r="X1358" s="53"/>
      <c r="AD1358" s="53"/>
    </row>
    <row r="1359" spans="18:30" x14ac:dyDescent="0.35">
      <c r="R1359" s="52"/>
      <c r="X1359" s="53"/>
      <c r="AD1359" s="53"/>
    </row>
    <row r="1360" spans="18:30" x14ac:dyDescent="0.35">
      <c r="R1360" s="52"/>
      <c r="X1360" s="53"/>
      <c r="AD1360" s="53"/>
    </row>
    <row r="1361" spans="18:30" x14ac:dyDescent="0.35">
      <c r="R1361" s="52"/>
      <c r="X1361" s="53"/>
      <c r="AD1361" s="53"/>
    </row>
    <row r="1362" spans="18:30" x14ac:dyDescent="0.35">
      <c r="R1362" s="52"/>
      <c r="X1362" s="53"/>
      <c r="AD1362" s="53"/>
    </row>
    <row r="1363" spans="18:30" x14ac:dyDescent="0.35">
      <c r="R1363" s="52"/>
      <c r="X1363" s="53"/>
      <c r="AD1363" s="53"/>
    </row>
    <row r="1364" spans="18:30" x14ac:dyDescent="0.35">
      <c r="R1364" s="52"/>
      <c r="X1364" s="53"/>
      <c r="AD1364" s="53"/>
    </row>
    <row r="1365" spans="18:30" x14ac:dyDescent="0.35">
      <c r="R1365" s="52"/>
      <c r="X1365" s="53"/>
      <c r="AD1365" s="53"/>
    </row>
    <row r="1366" spans="18:30" x14ac:dyDescent="0.35">
      <c r="R1366" s="52"/>
      <c r="X1366" s="53"/>
      <c r="AD1366" s="53"/>
    </row>
    <row r="1367" spans="18:30" x14ac:dyDescent="0.35">
      <c r="R1367" s="52"/>
      <c r="X1367" s="53"/>
      <c r="AD1367" s="53"/>
    </row>
    <row r="1368" spans="18:30" x14ac:dyDescent="0.35">
      <c r="R1368" s="52"/>
      <c r="X1368" s="53"/>
      <c r="AD1368" s="53"/>
    </row>
    <row r="1369" spans="18:30" x14ac:dyDescent="0.35">
      <c r="R1369" s="52"/>
      <c r="X1369" s="53"/>
      <c r="AD1369" s="53"/>
    </row>
    <row r="1370" spans="18:30" x14ac:dyDescent="0.35">
      <c r="R1370" s="52"/>
      <c r="X1370" s="53"/>
      <c r="AD1370" s="53"/>
    </row>
    <row r="1371" spans="18:30" x14ac:dyDescent="0.35">
      <c r="R1371" s="52"/>
      <c r="X1371" s="53"/>
      <c r="AD1371" s="53"/>
    </row>
    <row r="1372" spans="18:30" x14ac:dyDescent="0.35">
      <c r="R1372" s="52"/>
      <c r="X1372" s="53"/>
      <c r="AD1372" s="53"/>
    </row>
    <row r="1373" spans="18:30" x14ac:dyDescent="0.35">
      <c r="R1373" s="52"/>
      <c r="X1373" s="53"/>
      <c r="AD1373" s="53"/>
    </row>
    <row r="1374" spans="18:30" x14ac:dyDescent="0.35">
      <c r="R1374" s="52"/>
      <c r="X1374" s="53"/>
      <c r="AD1374" s="53"/>
    </row>
    <row r="1375" spans="18:30" x14ac:dyDescent="0.35">
      <c r="R1375" s="52"/>
      <c r="X1375" s="53"/>
      <c r="AD1375" s="53"/>
    </row>
    <row r="1376" spans="18:30" x14ac:dyDescent="0.35">
      <c r="R1376" s="52"/>
      <c r="X1376" s="53"/>
      <c r="AD1376" s="53"/>
    </row>
    <row r="1377" spans="18:30" x14ac:dyDescent="0.35">
      <c r="R1377" s="52"/>
      <c r="X1377" s="53"/>
      <c r="AD1377" s="53"/>
    </row>
    <row r="1378" spans="18:30" x14ac:dyDescent="0.35">
      <c r="R1378" s="52"/>
      <c r="X1378" s="53"/>
      <c r="AD1378" s="53"/>
    </row>
    <row r="1379" spans="18:30" x14ac:dyDescent="0.35">
      <c r="R1379" s="52"/>
      <c r="X1379" s="53"/>
      <c r="AD1379" s="53"/>
    </row>
    <row r="1380" spans="18:30" x14ac:dyDescent="0.35">
      <c r="R1380" s="52"/>
      <c r="X1380" s="53"/>
      <c r="AD1380" s="53"/>
    </row>
    <row r="1381" spans="18:30" x14ac:dyDescent="0.35">
      <c r="R1381" s="52"/>
      <c r="X1381" s="53"/>
      <c r="AD1381" s="53"/>
    </row>
    <row r="1382" spans="18:30" x14ac:dyDescent="0.35">
      <c r="R1382" s="52"/>
      <c r="X1382" s="53"/>
      <c r="AD1382" s="53"/>
    </row>
    <row r="1383" spans="18:30" x14ac:dyDescent="0.35">
      <c r="R1383" s="52"/>
      <c r="X1383" s="53"/>
      <c r="AD1383" s="53"/>
    </row>
    <row r="1384" spans="18:30" x14ac:dyDescent="0.35">
      <c r="R1384" s="52"/>
      <c r="X1384" s="53"/>
      <c r="AD1384" s="53"/>
    </row>
    <row r="1385" spans="18:30" x14ac:dyDescent="0.35">
      <c r="R1385" s="52"/>
      <c r="X1385" s="53"/>
      <c r="AD1385" s="53"/>
    </row>
    <row r="1386" spans="18:30" x14ac:dyDescent="0.35">
      <c r="R1386" s="52"/>
      <c r="X1386" s="53"/>
      <c r="AD1386" s="53"/>
    </row>
    <row r="1387" spans="18:30" x14ac:dyDescent="0.35">
      <c r="R1387" s="52"/>
      <c r="X1387" s="53"/>
      <c r="AD1387" s="53"/>
    </row>
    <row r="1388" spans="18:30" x14ac:dyDescent="0.35">
      <c r="R1388" s="52"/>
      <c r="X1388" s="53"/>
      <c r="AD1388" s="53"/>
    </row>
    <row r="1389" spans="18:30" x14ac:dyDescent="0.35">
      <c r="R1389" s="52"/>
      <c r="X1389" s="53"/>
      <c r="AD1389" s="53"/>
    </row>
    <row r="1390" spans="18:30" x14ac:dyDescent="0.35">
      <c r="R1390" s="52"/>
      <c r="X1390" s="53"/>
      <c r="AD1390" s="53"/>
    </row>
    <row r="1391" spans="18:30" x14ac:dyDescent="0.35">
      <c r="R1391" s="52"/>
      <c r="X1391" s="53"/>
      <c r="AD1391" s="53"/>
    </row>
    <row r="1392" spans="18:30" x14ac:dyDescent="0.35">
      <c r="R1392" s="52"/>
      <c r="X1392" s="53"/>
      <c r="AD1392" s="53"/>
    </row>
    <row r="1393" spans="18:30" x14ac:dyDescent="0.35">
      <c r="R1393" s="52"/>
      <c r="X1393" s="53"/>
      <c r="AD1393" s="53"/>
    </row>
    <row r="1394" spans="18:30" x14ac:dyDescent="0.35">
      <c r="R1394" s="52"/>
      <c r="X1394" s="53"/>
      <c r="AD1394" s="53"/>
    </row>
    <row r="1395" spans="18:30" x14ac:dyDescent="0.35">
      <c r="R1395" s="52"/>
      <c r="X1395" s="53"/>
      <c r="AD1395" s="53"/>
    </row>
    <row r="1396" spans="18:30" x14ac:dyDescent="0.35">
      <c r="R1396" s="52"/>
      <c r="X1396" s="53"/>
      <c r="AD1396" s="53"/>
    </row>
    <row r="1397" spans="18:30" x14ac:dyDescent="0.35">
      <c r="R1397" s="52"/>
      <c r="X1397" s="53"/>
      <c r="AD1397" s="53"/>
    </row>
    <row r="1398" spans="18:30" x14ac:dyDescent="0.35">
      <c r="R1398" s="52"/>
      <c r="X1398" s="53"/>
      <c r="AD1398" s="53"/>
    </row>
    <row r="1399" spans="18:30" x14ac:dyDescent="0.35">
      <c r="R1399" s="52"/>
      <c r="X1399" s="53"/>
      <c r="AD1399" s="53"/>
    </row>
    <row r="1400" spans="18:30" x14ac:dyDescent="0.35">
      <c r="R1400" s="52"/>
      <c r="X1400" s="53"/>
      <c r="AD1400" s="53"/>
    </row>
    <row r="1401" spans="18:30" x14ac:dyDescent="0.35">
      <c r="R1401" s="52"/>
      <c r="X1401" s="53"/>
      <c r="AD1401" s="53"/>
    </row>
    <row r="1402" spans="18:30" x14ac:dyDescent="0.35">
      <c r="R1402" s="52"/>
      <c r="X1402" s="53"/>
      <c r="AD1402" s="53"/>
    </row>
    <row r="1403" spans="18:30" x14ac:dyDescent="0.35">
      <c r="R1403" s="52"/>
      <c r="X1403" s="53"/>
      <c r="AD1403" s="53"/>
    </row>
    <row r="1404" spans="18:30" x14ac:dyDescent="0.35">
      <c r="R1404" s="52"/>
      <c r="X1404" s="53"/>
      <c r="AD1404" s="53"/>
    </row>
    <row r="1405" spans="18:30" x14ac:dyDescent="0.35">
      <c r="R1405" s="52"/>
      <c r="X1405" s="53"/>
      <c r="AD1405" s="53"/>
    </row>
    <row r="1406" spans="18:30" x14ac:dyDescent="0.35">
      <c r="R1406" s="52"/>
      <c r="X1406" s="53"/>
      <c r="AD1406" s="53"/>
    </row>
    <row r="1407" spans="18:30" x14ac:dyDescent="0.35">
      <c r="R1407" s="52"/>
      <c r="X1407" s="53"/>
      <c r="AD1407" s="53"/>
    </row>
    <row r="1408" spans="18:30" x14ac:dyDescent="0.35">
      <c r="R1408" s="52"/>
      <c r="X1408" s="53"/>
      <c r="AD1408" s="53"/>
    </row>
    <row r="1409" spans="18:30" x14ac:dyDescent="0.35">
      <c r="R1409" s="52"/>
      <c r="X1409" s="53"/>
      <c r="AD1409" s="53"/>
    </row>
    <row r="1410" spans="18:30" x14ac:dyDescent="0.35">
      <c r="R1410" s="52"/>
      <c r="X1410" s="53"/>
      <c r="AD1410" s="53"/>
    </row>
    <row r="1411" spans="18:30" x14ac:dyDescent="0.35">
      <c r="R1411" s="52"/>
      <c r="X1411" s="53"/>
      <c r="AD1411" s="53"/>
    </row>
    <row r="1412" spans="18:30" x14ac:dyDescent="0.35">
      <c r="R1412" s="52"/>
      <c r="X1412" s="53"/>
      <c r="AD1412" s="53"/>
    </row>
    <row r="1413" spans="18:30" x14ac:dyDescent="0.35">
      <c r="R1413" s="52"/>
      <c r="X1413" s="53"/>
      <c r="AD1413" s="53"/>
    </row>
    <row r="1414" spans="18:30" x14ac:dyDescent="0.35">
      <c r="R1414" s="52"/>
      <c r="X1414" s="53"/>
      <c r="AD1414" s="53"/>
    </row>
    <row r="1415" spans="18:30" x14ac:dyDescent="0.35">
      <c r="R1415" s="52"/>
      <c r="X1415" s="53"/>
      <c r="AD1415" s="53"/>
    </row>
    <row r="1416" spans="18:30" x14ac:dyDescent="0.35">
      <c r="R1416" s="52"/>
      <c r="X1416" s="53"/>
      <c r="AD1416" s="53"/>
    </row>
    <row r="1417" spans="18:30" x14ac:dyDescent="0.35">
      <c r="R1417" s="52"/>
      <c r="X1417" s="53"/>
      <c r="AD1417" s="53"/>
    </row>
    <row r="1418" spans="18:30" x14ac:dyDescent="0.35">
      <c r="R1418" s="52"/>
      <c r="X1418" s="53"/>
      <c r="AD1418" s="53"/>
    </row>
    <row r="1419" spans="18:30" x14ac:dyDescent="0.35">
      <c r="R1419" s="52"/>
      <c r="X1419" s="53"/>
      <c r="AD1419" s="53"/>
    </row>
    <row r="1420" spans="18:30" x14ac:dyDescent="0.35">
      <c r="R1420" s="52"/>
      <c r="X1420" s="53"/>
      <c r="AD1420" s="53"/>
    </row>
    <row r="1421" spans="18:30" x14ac:dyDescent="0.35">
      <c r="R1421" s="52"/>
      <c r="X1421" s="53"/>
      <c r="AD1421" s="53"/>
    </row>
    <row r="1422" spans="18:30" x14ac:dyDescent="0.35">
      <c r="R1422" s="52"/>
      <c r="X1422" s="53"/>
      <c r="AD1422" s="53"/>
    </row>
    <row r="1423" spans="18:30" x14ac:dyDescent="0.35">
      <c r="R1423" s="52"/>
      <c r="X1423" s="53"/>
      <c r="AD1423" s="53"/>
    </row>
    <row r="1424" spans="18:30" x14ac:dyDescent="0.35">
      <c r="R1424" s="52"/>
      <c r="X1424" s="53"/>
      <c r="AD1424" s="53"/>
    </row>
    <row r="1425" spans="18:30" x14ac:dyDescent="0.35">
      <c r="R1425" s="52"/>
      <c r="X1425" s="53"/>
      <c r="AD1425" s="53"/>
    </row>
    <row r="1426" spans="18:30" x14ac:dyDescent="0.35">
      <c r="R1426" s="52"/>
      <c r="X1426" s="53"/>
      <c r="AD1426" s="53"/>
    </row>
    <row r="1427" spans="18:30" x14ac:dyDescent="0.35">
      <c r="R1427" s="52"/>
      <c r="X1427" s="53"/>
      <c r="AD1427" s="53"/>
    </row>
    <row r="1428" spans="18:30" x14ac:dyDescent="0.35">
      <c r="R1428" s="52"/>
      <c r="X1428" s="53"/>
      <c r="AD1428" s="53"/>
    </row>
    <row r="1429" spans="18:30" x14ac:dyDescent="0.35">
      <c r="R1429" s="52"/>
      <c r="X1429" s="53"/>
      <c r="AD1429" s="53"/>
    </row>
    <row r="1430" spans="18:30" x14ac:dyDescent="0.35">
      <c r="R1430" s="52"/>
      <c r="X1430" s="53"/>
      <c r="AD1430" s="53"/>
    </row>
    <row r="1431" spans="18:30" x14ac:dyDescent="0.35">
      <c r="R1431" s="52"/>
      <c r="X1431" s="53"/>
      <c r="AD1431" s="53"/>
    </row>
    <row r="1432" spans="18:30" x14ac:dyDescent="0.35">
      <c r="R1432" s="52"/>
      <c r="X1432" s="53"/>
      <c r="AD1432" s="53"/>
    </row>
    <row r="1433" spans="18:30" x14ac:dyDescent="0.35">
      <c r="R1433" s="52"/>
      <c r="X1433" s="53"/>
      <c r="AD1433" s="53"/>
    </row>
    <row r="1434" spans="18:30" x14ac:dyDescent="0.35">
      <c r="R1434" s="52"/>
      <c r="X1434" s="53"/>
      <c r="AD1434" s="53"/>
    </row>
    <row r="1435" spans="18:30" x14ac:dyDescent="0.35">
      <c r="R1435" s="52"/>
      <c r="X1435" s="53"/>
      <c r="AD1435" s="53"/>
    </row>
    <row r="1436" spans="18:30" x14ac:dyDescent="0.35">
      <c r="R1436" s="52"/>
      <c r="X1436" s="53"/>
      <c r="AD1436" s="53"/>
    </row>
    <row r="1437" spans="18:30" x14ac:dyDescent="0.35">
      <c r="R1437" s="52"/>
      <c r="X1437" s="53"/>
      <c r="AD1437" s="53"/>
    </row>
    <row r="1438" spans="18:30" x14ac:dyDescent="0.35">
      <c r="R1438" s="52"/>
      <c r="X1438" s="53"/>
      <c r="AD1438" s="53"/>
    </row>
    <row r="1439" spans="18:30" x14ac:dyDescent="0.35">
      <c r="R1439" s="52"/>
      <c r="X1439" s="53"/>
      <c r="AD1439" s="53"/>
    </row>
    <row r="1440" spans="18:30" x14ac:dyDescent="0.35">
      <c r="R1440" s="52"/>
      <c r="X1440" s="53"/>
      <c r="AD1440" s="53"/>
    </row>
    <row r="1441" spans="18:30" x14ac:dyDescent="0.35">
      <c r="R1441" s="52"/>
      <c r="X1441" s="53"/>
      <c r="AD1441" s="53"/>
    </row>
    <row r="1442" spans="18:30" x14ac:dyDescent="0.35">
      <c r="R1442" s="52"/>
      <c r="X1442" s="53"/>
      <c r="AD1442" s="53"/>
    </row>
    <row r="1443" spans="18:30" x14ac:dyDescent="0.35">
      <c r="R1443" s="52"/>
      <c r="X1443" s="53"/>
      <c r="AD1443" s="53"/>
    </row>
    <row r="1444" spans="18:30" x14ac:dyDescent="0.35">
      <c r="R1444" s="52"/>
      <c r="X1444" s="53"/>
      <c r="AD1444" s="53"/>
    </row>
    <row r="1445" spans="18:30" x14ac:dyDescent="0.35">
      <c r="R1445" s="52"/>
      <c r="X1445" s="53"/>
      <c r="AD1445" s="53"/>
    </row>
    <row r="1446" spans="18:30" x14ac:dyDescent="0.35">
      <c r="R1446" s="52"/>
      <c r="X1446" s="53"/>
      <c r="AD1446" s="53"/>
    </row>
    <row r="1447" spans="18:30" x14ac:dyDescent="0.35">
      <c r="R1447" s="52"/>
      <c r="X1447" s="53"/>
      <c r="AD1447" s="53"/>
    </row>
    <row r="1448" spans="18:30" x14ac:dyDescent="0.35">
      <c r="R1448" s="52"/>
      <c r="X1448" s="53"/>
      <c r="AD1448" s="53"/>
    </row>
    <row r="1449" spans="18:30" x14ac:dyDescent="0.35">
      <c r="R1449" s="52"/>
      <c r="X1449" s="53"/>
      <c r="AD1449" s="53"/>
    </row>
    <row r="1450" spans="18:30" x14ac:dyDescent="0.35">
      <c r="R1450" s="52"/>
      <c r="X1450" s="53"/>
      <c r="AD1450" s="53"/>
    </row>
    <row r="1451" spans="18:30" x14ac:dyDescent="0.35">
      <c r="R1451" s="52"/>
      <c r="X1451" s="53"/>
      <c r="AD1451" s="53"/>
    </row>
    <row r="1452" spans="18:30" x14ac:dyDescent="0.35">
      <c r="R1452" s="52"/>
      <c r="X1452" s="53"/>
      <c r="AD1452" s="53"/>
    </row>
    <row r="1453" spans="18:30" x14ac:dyDescent="0.35">
      <c r="R1453" s="52"/>
      <c r="X1453" s="53"/>
      <c r="AD1453" s="53"/>
    </row>
    <row r="1454" spans="18:30" x14ac:dyDescent="0.35">
      <c r="R1454" s="52"/>
      <c r="X1454" s="53"/>
      <c r="AD1454" s="53"/>
    </row>
    <row r="1455" spans="18:30" x14ac:dyDescent="0.35">
      <c r="R1455" s="52"/>
      <c r="X1455" s="53"/>
      <c r="AD1455" s="53"/>
    </row>
    <row r="1456" spans="18:30" x14ac:dyDescent="0.35">
      <c r="R1456" s="52"/>
      <c r="X1456" s="53"/>
      <c r="AD1456" s="53"/>
    </row>
    <row r="1457" spans="18:30" x14ac:dyDescent="0.35">
      <c r="R1457" s="52"/>
      <c r="X1457" s="53"/>
      <c r="AD1457" s="53"/>
    </row>
    <row r="1458" spans="18:30" x14ac:dyDescent="0.35">
      <c r="R1458" s="52"/>
      <c r="X1458" s="53"/>
      <c r="AD1458" s="53"/>
    </row>
    <row r="1459" spans="18:30" x14ac:dyDescent="0.35">
      <c r="R1459" s="52"/>
      <c r="X1459" s="53"/>
      <c r="AD1459" s="53"/>
    </row>
    <row r="1460" spans="18:30" x14ac:dyDescent="0.35">
      <c r="R1460" s="52"/>
      <c r="X1460" s="53"/>
      <c r="AD1460" s="53"/>
    </row>
    <row r="1461" spans="18:30" x14ac:dyDescent="0.35">
      <c r="R1461" s="52"/>
      <c r="X1461" s="53"/>
      <c r="AD1461" s="53"/>
    </row>
    <row r="1462" spans="18:30" x14ac:dyDescent="0.35">
      <c r="R1462" s="52"/>
      <c r="X1462" s="53"/>
      <c r="AD1462" s="53"/>
    </row>
    <row r="1463" spans="18:30" x14ac:dyDescent="0.35">
      <c r="R1463" s="52"/>
      <c r="X1463" s="53"/>
      <c r="AD1463" s="53"/>
    </row>
    <row r="1464" spans="18:30" x14ac:dyDescent="0.35">
      <c r="R1464" s="52"/>
      <c r="X1464" s="53"/>
      <c r="AD1464" s="53"/>
    </row>
    <row r="1465" spans="18:30" x14ac:dyDescent="0.35">
      <c r="R1465" s="52"/>
      <c r="X1465" s="53"/>
      <c r="AD1465" s="53"/>
    </row>
    <row r="1466" spans="18:30" x14ac:dyDescent="0.35">
      <c r="R1466" s="52"/>
      <c r="X1466" s="53"/>
      <c r="AD1466" s="53"/>
    </row>
    <row r="1467" spans="18:30" x14ac:dyDescent="0.35">
      <c r="R1467" s="52"/>
      <c r="X1467" s="53"/>
      <c r="AD1467" s="53"/>
    </row>
    <row r="1468" spans="18:30" x14ac:dyDescent="0.35">
      <c r="R1468" s="52"/>
      <c r="X1468" s="53"/>
      <c r="AD1468" s="53"/>
    </row>
    <row r="1469" spans="18:30" x14ac:dyDescent="0.35">
      <c r="R1469" s="52"/>
      <c r="X1469" s="53"/>
      <c r="AD1469" s="53"/>
    </row>
    <row r="1470" spans="18:30" x14ac:dyDescent="0.35">
      <c r="R1470" s="52"/>
      <c r="X1470" s="53"/>
      <c r="AD1470" s="53"/>
    </row>
    <row r="1471" spans="18:30" x14ac:dyDescent="0.35">
      <c r="R1471" s="52"/>
      <c r="X1471" s="53"/>
      <c r="AD1471" s="53"/>
    </row>
    <row r="1472" spans="18:30" x14ac:dyDescent="0.35">
      <c r="R1472" s="52"/>
      <c r="X1472" s="53"/>
      <c r="AD1472" s="53"/>
    </row>
    <row r="1473" spans="18:30" x14ac:dyDescent="0.35">
      <c r="R1473" s="52"/>
      <c r="X1473" s="53"/>
      <c r="AD1473" s="53"/>
    </row>
    <row r="1474" spans="18:30" x14ac:dyDescent="0.35">
      <c r="R1474" s="52"/>
      <c r="X1474" s="53"/>
      <c r="AD1474" s="53"/>
    </row>
    <row r="1475" spans="18:30" x14ac:dyDescent="0.35">
      <c r="R1475" s="52"/>
      <c r="X1475" s="53"/>
      <c r="AD1475" s="53"/>
    </row>
    <row r="1476" spans="18:30" x14ac:dyDescent="0.35">
      <c r="R1476" s="52"/>
      <c r="X1476" s="53"/>
      <c r="AD1476" s="53"/>
    </row>
    <row r="1477" spans="18:30" x14ac:dyDescent="0.35">
      <c r="R1477" s="52"/>
      <c r="X1477" s="53"/>
      <c r="AD1477" s="53"/>
    </row>
    <row r="1478" spans="18:30" x14ac:dyDescent="0.35">
      <c r="R1478" s="52"/>
      <c r="X1478" s="53"/>
      <c r="AD1478" s="53"/>
    </row>
    <row r="1479" spans="18:30" x14ac:dyDescent="0.35">
      <c r="R1479" s="52"/>
      <c r="X1479" s="53"/>
      <c r="AD1479" s="53"/>
    </row>
    <row r="1480" spans="18:30" x14ac:dyDescent="0.35">
      <c r="R1480" s="52"/>
      <c r="X1480" s="53"/>
      <c r="AD1480" s="53"/>
    </row>
    <row r="1481" spans="18:30" x14ac:dyDescent="0.35">
      <c r="R1481" s="52"/>
      <c r="X1481" s="53"/>
      <c r="AD1481" s="53"/>
    </row>
    <row r="1482" spans="18:30" x14ac:dyDescent="0.35">
      <c r="R1482" s="52"/>
      <c r="X1482" s="53"/>
      <c r="AD1482" s="53"/>
    </row>
    <row r="1483" spans="18:30" x14ac:dyDescent="0.35">
      <c r="R1483" s="52"/>
      <c r="X1483" s="53"/>
      <c r="AD1483" s="53"/>
    </row>
    <row r="1484" spans="18:30" x14ac:dyDescent="0.35">
      <c r="R1484" s="52"/>
      <c r="X1484" s="53"/>
      <c r="AD1484" s="53"/>
    </row>
    <row r="1485" spans="18:30" x14ac:dyDescent="0.35">
      <c r="R1485" s="52"/>
      <c r="X1485" s="53"/>
      <c r="AD1485" s="53"/>
    </row>
    <row r="1486" spans="18:30" x14ac:dyDescent="0.35">
      <c r="R1486" s="52"/>
      <c r="X1486" s="53"/>
      <c r="AD1486" s="53"/>
    </row>
    <row r="1487" spans="18:30" x14ac:dyDescent="0.35">
      <c r="R1487" s="52"/>
      <c r="X1487" s="53"/>
      <c r="AD1487" s="53"/>
    </row>
    <row r="1488" spans="18:30" x14ac:dyDescent="0.35">
      <c r="R1488" s="52"/>
      <c r="X1488" s="53"/>
      <c r="AD1488" s="53"/>
    </row>
    <row r="1489" spans="18:30" x14ac:dyDescent="0.35">
      <c r="R1489" s="52"/>
      <c r="X1489" s="53"/>
      <c r="AD1489" s="53"/>
    </row>
    <row r="1490" spans="18:30" x14ac:dyDescent="0.35">
      <c r="R1490" s="52"/>
      <c r="X1490" s="53"/>
      <c r="AD1490" s="53"/>
    </row>
    <row r="1491" spans="18:30" x14ac:dyDescent="0.35">
      <c r="R1491" s="52"/>
      <c r="X1491" s="53"/>
      <c r="AD1491" s="53"/>
    </row>
    <row r="1492" spans="18:30" x14ac:dyDescent="0.35">
      <c r="R1492" s="52"/>
      <c r="X1492" s="53"/>
      <c r="AD1492" s="53"/>
    </row>
    <row r="1493" spans="18:30" x14ac:dyDescent="0.35">
      <c r="R1493" s="52"/>
      <c r="X1493" s="53"/>
      <c r="AD1493" s="53"/>
    </row>
    <row r="1494" spans="18:30" x14ac:dyDescent="0.35">
      <c r="R1494" s="52"/>
      <c r="X1494" s="53"/>
      <c r="AD1494" s="53"/>
    </row>
    <row r="1495" spans="18:30" x14ac:dyDescent="0.35">
      <c r="R1495" s="52"/>
      <c r="X1495" s="53"/>
      <c r="AD1495" s="53"/>
    </row>
    <row r="1496" spans="18:30" x14ac:dyDescent="0.35">
      <c r="R1496" s="52"/>
      <c r="X1496" s="53"/>
      <c r="AD1496" s="53"/>
    </row>
    <row r="1497" spans="18:30" x14ac:dyDescent="0.35">
      <c r="R1497" s="52"/>
      <c r="X1497" s="53"/>
      <c r="AD1497" s="53"/>
    </row>
    <row r="1498" spans="18:30" x14ac:dyDescent="0.35">
      <c r="R1498" s="52"/>
      <c r="X1498" s="53"/>
      <c r="AD1498" s="53"/>
    </row>
    <row r="1499" spans="18:30" x14ac:dyDescent="0.35">
      <c r="R1499" s="52"/>
      <c r="X1499" s="53"/>
      <c r="AD1499" s="53"/>
    </row>
    <row r="1500" spans="18:30" x14ac:dyDescent="0.35">
      <c r="R1500" s="52"/>
      <c r="X1500" s="53"/>
      <c r="AD1500" s="53"/>
    </row>
    <row r="1501" spans="18:30" x14ac:dyDescent="0.35">
      <c r="R1501" s="52"/>
      <c r="X1501" s="53"/>
      <c r="AD1501" s="53"/>
    </row>
    <row r="1502" spans="18:30" x14ac:dyDescent="0.35">
      <c r="R1502" s="52"/>
      <c r="X1502" s="53"/>
      <c r="AD1502" s="53"/>
    </row>
    <row r="1503" spans="18:30" x14ac:dyDescent="0.35">
      <c r="R1503" s="52"/>
      <c r="X1503" s="53"/>
      <c r="AD1503" s="53"/>
    </row>
    <row r="1504" spans="18:30" x14ac:dyDescent="0.35">
      <c r="R1504" s="52"/>
      <c r="X1504" s="53"/>
      <c r="AD1504" s="53"/>
    </row>
    <row r="1505" spans="18:30" x14ac:dyDescent="0.35">
      <c r="R1505" s="52"/>
      <c r="X1505" s="53"/>
      <c r="AD1505" s="53"/>
    </row>
    <row r="1506" spans="18:30" x14ac:dyDescent="0.35">
      <c r="R1506" s="52"/>
      <c r="X1506" s="53"/>
      <c r="AD1506" s="53"/>
    </row>
    <row r="1507" spans="18:30" x14ac:dyDescent="0.35">
      <c r="R1507" s="52"/>
      <c r="X1507" s="53"/>
      <c r="AD1507" s="53"/>
    </row>
    <row r="1508" spans="18:30" x14ac:dyDescent="0.35">
      <c r="R1508" s="52"/>
      <c r="X1508" s="53"/>
      <c r="AD1508" s="53"/>
    </row>
    <row r="1509" spans="18:30" x14ac:dyDescent="0.35">
      <c r="R1509" s="52"/>
      <c r="X1509" s="53"/>
      <c r="AD1509" s="53"/>
    </row>
    <row r="1510" spans="18:30" x14ac:dyDescent="0.35">
      <c r="R1510" s="52"/>
      <c r="X1510" s="53"/>
      <c r="AD1510" s="53"/>
    </row>
    <row r="1511" spans="18:30" x14ac:dyDescent="0.35">
      <c r="R1511" s="52"/>
      <c r="X1511" s="53"/>
      <c r="AD1511" s="53"/>
    </row>
    <row r="1512" spans="18:30" x14ac:dyDescent="0.35">
      <c r="R1512" s="52"/>
      <c r="X1512" s="53"/>
      <c r="AD1512" s="53"/>
    </row>
    <row r="1513" spans="18:30" x14ac:dyDescent="0.35">
      <c r="R1513" s="52"/>
      <c r="X1513" s="53"/>
      <c r="AD1513" s="53"/>
    </row>
    <row r="1514" spans="18:30" x14ac:dyDescent="0.35">
      <c r="R1514" s="52"/>
      <c r="X1514" s="53"/>
      <c r="AD1514" s="53"/>
    </row>
    <row r="1515" spans="18:30" x14ac:dyDescent="0.35">
      <c r="R1515" s="52"/>
      <c r="X1515" s="53"/>
      <c r="AD1515" s="53"/>
    </row>
    <row r="1516" spans="18:30" x14ac:dyDescent="0.35">
      <c r="R1516" s="52"/>
      <c r="X1516" s="53"/>
      <c r="AD1516" s="53"/>
    </row>
    <row r="1517" spans="18:30" x14ac:dyDescent="0.35">
      <c r="R1517" s="52"/>
      <c r="X1517" s="53"/>
      <c r="AD1517" s="53"/>
    </row>
    <row r="1518" spans="18:30" x14ac:dyDescent="0.35">
      <c r="R1518" s="52"/>
      <c r="X1518" s="53"/>
      <c r="AD1518" s="53"/>
    </row>
    <row r="1519" spans="18:30" x14ac:dyDescent="0.35">
      <c r="R1519" s="52"/>
      <c r="X1519" s="53"/>
      <c r="AD1519" s="53"/>
    </row>
    <row r="1520" spans="18:30" x14ac:dyDescent="0.35">
      <c r="R1520" s="52"/>
      <c r="X1520" s="53"/>
      <c r="AD1520" s="53"/>
    </row>
    <row r="1521" spans="18:30" x14ac:dyDescent="0.35">
      <c r="R1521" s="52"/>
      <c r="X1521" s="53"/>
      <c r="AD1521" s="53"/>
    </row>
    <row r="1522" spans="18:30" x14ac:dyDescent="0.35">
      <c r="R1522" s="52"/>
      <c r="X1522" s="53"/>
      <c r="AD1522" s="53"/>
    </row>
    <row r="1523" spans="18:30" x14ac:dyDescent="0.35">
      <c r="R1523" s="52"/>
      <c r="X1523" s="53"/>
      <c r="AD1523" s="53"/>
    </row>
    <row r="1524" spans="18:30" x14ac:dyDescent="0.35">
      <c r="R1524" s="52"/>
      <c r="X1524" s="53"/>
      <c r="AD1524" s="53"/>
    </row>
    <row r="1525" spans="18:30" x14ac:dyDescent="0.35">
      <c r="R1525" s="52"/>
      <c r="X1525" s="53"/>
      <c r="AD1525" s="53"/>
    </row>
    <row r="1526" spans="18:30" x14ac:dyDescent="0.35">
      <c r="R1526" s="52"/>
      <c r="X1526" s="53"/>
      <c r="AD1526" s="53"/>
    </row>
    <row r="1527" spans="18:30" x14ac:dyDescent="0.35">
      <c r="R1527" s="52"/>
      <c r="X1527" s="53"/>
      <c r="AD1527" s="53"/>
    </row>
    <row r="1528" spans="18:30" x14ac:dyDescent="0.35">
      <c r="R1528" s="52"/>
      <c r="X1528" s="53"/>
      <c r="AD1528" s="53"/>
    </row>
    <row r="1529" spans="18:30" x14ac:dyDescent="0.35">
      <c r="R1529" s="52"/>
      <c r="X1529" s="53"/>
      <c r="AD1529" s="53"/>
    </row>
    <row r="1530" spans="18:30" x14ac:dyDescent="0.35">
      <c r="R1530" s="52"/>
      <c r="X1530" s="53"/>
      <c r="AD1530" s="53"/>
    </row>
    <row r="1531" spans="18:30" x14ac:dyDescent="0.35">
      <c r="R1531" s="52"/>
      <c r="X1531" s="53"/>
      <c r="AD1531" s="53"/>
    </row>
    <row r="1532" spans="18:30" x14ac:dyDescent="0.35">
      <c r="R1532" s="52"/>
      <c r="X1532" s="53"/>
      <c r="AD1532" s="53"/>
    </row>
    <row r="1533" spans="18:30" x14ac:dyDescent="0.35">
      <c r="R1533" s="52"/>
      <c r="X1533" s="53"/>
      <c r="AD1533" s="53"/>
    </row>
    <row r="1534" spans="18:30" x14ac:dyDescent="0.35">
      <c r="R1534" s="52"/>
      <c r="X1534" s="53"/>
      <c r="AD1534" s="53"/>
    </row>
    <row r="1535" spans="18:30" x14ac:dyDescent="0.35">
      <c r="R1535" s="52"/>
      <c r="X1535" s="53"/>
      <c r="AD1535" s="53"/>
    </row>
    <row r="1536" spans="18:30" x14ac:dyDescent="0.35">
      <c r="R1536" s="52"/>
      <c r="X1536" s="53"/>
      <c r="AD1536" s="53"/>
    </row>
    <row r="1537" spans="18:30" x14ac:dyDescent="0.35">
      <c r="R1537" s="52"/>
      <c r="X1537" s="53"/>
      <c r="AD1537" s="53"/>
    </row>
    <row r="1538" spans="18:30" x14ac:dyDescent="0.35">
      <c r="R1538" s="52"/>
      <c r="X1538" s="53"/>
      <c r="AD1538" s="53"/>
    </row>
    <row r="1539" spans="18:30" x14ac:dyDescent="0.35">
      <c r="R1539" s="52"/>
      <c r="X1539" s="53"/>
      <c r="AD1539" s="53"/>
    </row>
    <row r="1540" spans="18:30" x14ac:dyDescent="0.35">
      <c r="R1540" s="52"/>
      <c r="X1540" s="53"/>
      <c r="AD1540" s="53"/>
    </row>
    <row r="1541" spans="18:30" x14ac:dyDescent="0.35">
      <c r="R1541" s="52"/>
      <c r="X1541" s="53"/>
      <c r="AD1541" s="53"/>
    </row>
    <row r="1542" spans="18:30" x14ac:dyDescent="0.35">
      <c r="R1542" s="52"/>
      <c r="X1542" s="53"/>
      <c r="AD1542" s="53"/>
    </row>
    <row r="1543" spans="18:30" x14ac:dyDescent="0.35">
      <c r="R1543" s="52"/>
      <c r="X1543" s="53"/>
      <c r="AD1543" s="53"/>
    </row>
    <row r="1544" spans="18:30" x14ac:dyDescent="0.35">
      <c r="R1544" s="52"/>
      <c r="X1544" s="53"/>
      <c r="AD1544" s="53"/>
    </row>
    <row r="1545" spans="18:30" x14ac:dyDescent="0.35">
      <c r="R1545" s="52"/>
      <c r="X1545" s="53"/>
      <c r="AD1545" s="53"/>
    </row>
    <row r="1546" spans="18:30" x14ac:dyDescent="0.35">
      <c r="R1546" s="52"/>
      <c r="X1546" s="53"/>
      <c r="AD1546" s="53"/>
    </row>
    <row r="1547" spans="18:30" x14ac:dyDescent="0.35">
      <c r="R1547" s="52"/>
      <c r="X1547" s="53"/>
      <c r="AD1547" s="53"/>
    </row>
    <row r="1548" spans="18:30" x14ac:dyDescent="0.35">
      <c r="R1548" s="52"/>
      <c r="X1548" s="53"/>
      <c r="AD1548" s="53"/>
    </row>
    <row r="1549" spans="18:30" x14ac:dyDescent="0.35">
      <c r="R1549" s="52"/>
      <c r="X1549" s="53"/>
      <c r="AD1549" s="53"/>
    </row>
    <row r="1550" spans="18:30" x14ac:dyDescent="0.35">
      <c r="R1550" s="52"/>
      <c r="X1550" s="53"/>
      <c r="AD1550" s="53"/>
    </row>
    <row r="1551" spans="18:30" x14ac:dyDescent="0.35">
      <c r="R1551" s="52"/>
      <c r="X1551" s="53"/>
      <c r="AD1551" s="53"/>
    </row>
    <row r="1552" spans="18:30" x14ac:dyDescent="0.35">
      <c r="R1552" s="52"/>
      <c r="X1552" s="53"/>
      <c r="AD1552" s="53"/>
    </row>
    <row r="1553" spans="18:30" x14ac:dyDescent="0.35">
      <c r="R1553" s="52"/>
      <c r="X1553" s="53"/>
      <c r="AD1553" s="53"/>
    </row>
    <row r="1554" spans="18:30" x14ac:dyDescent="0.35">
      <c r="R1554" s="52"/>
      <c r="X1554" s="53"/>
      <c r="AD1554" s="53"/>
    </row>
    <row r="1555" spans="18:30" x14ac:dyDescent="0.35">
      <c r="R1555" s="52"/>
      <c r="X1555" s="53"/>
      <c r="AD1555" s="53"/>
    </row>
    <row r="1556" spans="18:30" x14ac:dyDescent="0.35">
      <c r="R1556" s="52"/>
      <c r="X1556" s="53"/>
      <c r="AD1556" s="53"/>
    </row>
    <row r="1557" spans="18:30" x14ac:dyDescent="0.35">
      <c r="R1557" s="52"/>
      <c r="X1557" s="53"/>
      <c r="AD1557" s="53"/>
    </row>
    <row r="1558" spans="18:30" x14ac:dyDescent="0.35">
      <c r="R1558" s="52"/>
      <c r="X1558" s="53"/>
      <c r="AD1558" s="53"/>
    </row>
    <row r="1559" spans="18:30" x14ac:dyDescent="0.35">
      <c r="R1559" s="52"/>
      <c r="X1559" s="53"/>
      <c r="AD1559" s="53"/>
    </row>
    <row r="1560" spans="18:30" x14ac:dyDescent="0.35">
      <c r="R1560" s="52"/>
      <c r="X1560" s="53"/>
      <c r="AD1560" s="53"/>
    </row>
    <row r="1561" spans="18:30" x14ac:dyDescent="0.35">
      <c r="R1561" s="52"/>
      <c r="X1561" s="53"/>
      <c r="AD1561" s="53"/>
    </row>
    <row r="1562" spans="18:30" x14ac:dyDescent="0.35">
      <c r="R1562" s="52"/>
      <c r="X1562" s="53"/>
      <c r="AD1562" s="53"/>
    </row>
    <row r="1563" spans="18:30" x14ac:dyDescent="0.35">
      <c r="R1563" s="52"/>
      <c r="X1563" s="53"/>
      <c r="AD1563" s="53"/>
    </row>
    <row r="1564" spans="18:30" x14ac:dyDescent="0.35">
      <c r="R1564" s="52"/>
      <c r="X1564" s="53"/>
      <c r="AD1564" s="53"/>
    </row>
    <row r="1565" spans="18:30" x14ac:dyDescent="0.35">
      <c r="R1565" s="52"/>
      <c r="X1565" s="53"/>
      <c r="AD1565" s="53"/>
    </row>
    <row r="1566" spans="18:30" x14ac:dyDescent="0.35">
      <c r="R1566" s="52"/>
      <c r="X1566" s="53"/>
      <c r="AD1566" s="53"/>
    </row>
    <row r="1567" spans="18:30" x14ac:dyDescent="0.35">
      <c r="R1567" s="52"/>
      <c r="X1567" s="53"/>
      <c r="AD1567" s="53"/>
    </row>
    <row r="1568" spans="18:30" x14ac:dyDescent="0.35">
      <c r="R1568" s="52"/>
      <c r="X1568" s="53"/>
      <c r="AD1568" s="53"/>
    </row>
    <row r="1569" spans="18:30" x14ac:dyDescent="0.35">
      <c r="R1569" s="52"/>
      <c r="X1569" s="53"/>
      <c r="AD1569" s="53"/>
    </row>
    <row r="1570" spans="18:30" x14ac:dyDescent="0.35">
      <c r="R1570" s="52"/>
      <c r="X1570" s="53"/>
      <c r="AD1570" s="53"/>
    </row>
    <row r="1571" spans="18:30" x14ac:dyDescent="0.35">
      <c r="R1571" s="52"/>
      <c r="X1571" s="53"/>
      <c r="AD1571" s="53"/>
    </row>
    <row r="1572" spans="18:30" x14ac:dyDescent="0.35">
      <c r="R1572" s="52"/>
      <c r="X1572" s="53"/>
      <c r="AD1572" s="53"/>
    </row>
    <row r="1573" spans="18:30" x14ac:dyDescent="0.35">
      <c r="R1573" s="52"/>
      <c r="X1573" s="53"/>
      <c r="AD1573" s="53"/>
    </row>
    <row r="1574" spans="18:30" x14ac:dyDescent="0.35">
      <c r="R1574" s="52"/>
      <c r="X1574" s="53"/>
      <c r="AD1574" s="53"/>
    </row>
    <row r="1575" spans="18:30" x14ac:dyDescent="0.35">
      <c r="R1575" s="52"/>
      <c r="X1575" s="53"/>
      <c r="AD1575" s="53"/>
    </row>
    <row r="1576" spans="18:30" x14ac:dyDescent="0.35">
      <c r="R1576" s="52"/>
      <c r="X1576" s="53"/>
      <c r="AD1576" s="53"/>
    </row>
    <row r="1577" spans="18:30" x14ac:dyDescent="0.35">
      <c r="R1577" s="52"/>
      <c r="X1577" s="53"/>
      <c r="AD1577" s="53"/>
    </row>
    <row r="1578" spans="18:30" x14ac:dyDescent="0.35">
      <c r="R1578" s="52"/>
      <c r="X1578" s="53"/>
      <c r="AD1578" s="53"/>
    </row>
    <row r="1579" spans="18:30" x14ac:dyDescent="0.35">
      <c r="R1579" s="52"/>
      <c r="X1579" s="53"/>
      <c r="AD1579" s="53"/>
    </row>
    <row r="1580" spans="18:30" x14ac:dyDescent="0.35">
      <c r="R1580" s="52"/>
      <c r="X1580" s="53"/>
      <c r="AD1580" s="53"/>
    </row>
    <row r="1581" spans="18:30" x14ac:dyDescent="0.35">
      <c r="R1581" s="52"/>
      <c r="X1581" s="53"/>
      <c r="AD1581" s="53"/>
    </row>
    <row r="1582" spans="18:30" x14ac:dyDescent="0.35">
      <c r="R1582" s="52"/>
      <c r="X1582" s="53"/>
      <c r="AD1582" s="53"/>
    </row>
    <row r="1583" spans="18:30" x14ac:dyDescent="0.35">
      <c r="R1583" s="52"/>
      <c r="X1583" s="53"/>
      <c r="AD1583" s="53"/>
    </row>
    <row r="1584" spans="18:30" x14ac:dyDescent="0.35">
      <c r="R1584" s="52"/>
      <c r="X1584" s="53"/>
      <c r="AD1584" s="53"/>
    </row>
    <row r="1585" spans="18:30" x14ac:dyDescent="0.35">
      <c r="R1585" s="52"/>
      <c r="X1585" s="53"/>
      <c r="AD1585" s="53"/>
    </row>
    <row r="1586" spans="18:30" x14ac:dyDescent="0.35">
      <c r="R1586" s="52"/>
      <c r="X1586" s="53"/>
      <c r="AD1586" s="53"/>
    </row>
    <row r="1587" spans="18:30" x14ac:dyDescent="0.35">
      <c r="R1587" s="52"/>
      <c r="X1587" s="53"/>
      <c r="AD1587" s="53"/>
    </row>
    <row r="1588" spans="18:30" x14ac:dyDescent="0.35">
      <c r="R1588" s="52"/>
      <c r="X1588" s="53"/>
      <c r="AD1588" s="53"/>
    </row>
    <row r="1589" spans="18:30" x14ac:dyDescent="0.35">
      <c r="R1589" s="52"/>
      <c r="X1589" s="53"/>
      <c r="AD1589" s="53"/>
    </row>
    <row r="1590" spans="18:30" x14ac:dyDescent="0.35">
      <c r="R1590" s="52"/>
      <c r="X1590" s="53"/>
      <c r="AD1590" s="53"/>
    </row>
    <row r="1591" spans="18:30" x14ac:dyDescent="0.35">
      <c r="R1591" s="52"/>
      <c r="X1591" s="53"/>
      <c r="AD1591" s="53"/>
    </row>
    <row r="1592" spans="18:30" x14ac:dyDescent="0.35">
      <c r="R1592" s="52"/>
      <c r="X1592" s="53"/>
      <c r="AD1592" s="53"/>
    </row>
    <row r="1593" spans="18:30" x14ac:dyDescent="0.35">
      <c r="R1593" s="52"/>
      <c r="X1593" s="53"/>
      <c r="AD1593" s="53"/>
    </row>
    <row r="1594" spans="18:30" x14ac:dyDescent="0.35">
      <c r="R1594" s="52"/>
      <c r="X1594" s="53"/>
      <c r="AD1594" s="53"/>
    </row>
    <row r="1595" spans="18:30" x14ac:dyDescent="0.35">
      <c r="R1595" s="52"/>
      <c r="X1595" s="53"/>
      <c r="AD1595" s="53"/>
    </row>
    <row r="1596" spans="18:30" x14ac:dyDescent="0.35">
      <c r="R1596" s="52"/>
      <c r="X1596" s="53"/>
      <c r="AD1596" s="53"/>
    </row>
    <row r="1597" spans="18:30" x14ac:dyDescent="0.35">
      <c r="R1597" s="52"/>
      <c r="X1597" s="53"/>
      <c r="AD1597" s="53"/>
    </row>
    <row r="1598" spans="18:30" x14ac:dyDescent="0.35">
      <c r="R1598" s="52"/>
      <c r="X1598" s="53"/>
      <c r="AD1598" s="53"/>
    </row>
    <row r="1599" spans="18:30" x14ac:dyDescent="0.35">
      <c r="R1599" s="52"/>
      <c r="X1599" s="53"/>
      <c r="AD1599" s="53"/>
    </row>
    <row r="1600" spans="18:30" x14ac:dyDescent="0.35">
      <c r="R1600" s="52"/>
      <c r="X1600" s="53"/>
      <c r="AD1600" s="53"/>
    </row>
    <row r="1601" spans="18:30" x14ac:dyDescent="0.35">
      <c r="R1601" s="52"/>
      <c r="X1601" s="53"/>
      <c r="AD1601" s="53"/>
    </row>
    <row r="1602" spans="18:30" x14ac:dyDescent="0.35">
      <c r="R1602" s="52"/>
      <c r="X1602" s="53"/>
      <c r="AD1602" s="53"/>
    </row>
    <row r="1603" spans="18:30" x14ac:dyDescent="0.35">
      <c r="R1603" s="52"/>
      <c r="X1603" s="53"/>
      <c r="AD1603" s="53"/>
    </row>
    <row r="1604" spans="18:30" x14ac:dyDescent="0.35">
      <c r="R1604" s="52"/>
      <c r="X1604" s="53"/>
      <c r="AD1604" s="53"/>
    </row>
    <row r="1605" spans="18:30" x14ac:dyDescent="0.35">
      <c r="R1605" s="52"/>
      <c r="X1605" s="53"/>
      <c r="AD1605" s="53"/>
    </row>
    <row r="1606" spans="18:30" x14ac:dyDescent="0.35">
      <c r="R1606" s="52"/>
      <c r="X1606" s="53"/>
      <c r="AD1606" s="53"/>
    </row>
    <row r="1607" spans="18:30" x14ac:dyDescent="0.35">
      <c r="R1607" s="52"/>
      <c r="X1607" s="53"/>
      <c r="AD1607" s="53"/>
    </row>
    <row r="1608" spans="18:30" x14ac:dyDescent="0.35">
      <c r="R1608" s="52"/>
      <c r="X1608" s="53"/>
      <c r="AD1608" s="53"/>
    </row>
    <row r="1609" spans="18:30" x14ac:dyDescent="0.35">
      <c r="R1609" s="52"/>
      <c r="X1609" s="53"/>
      <c r="AD1609" s="53"/>
    </row>
    <row r="1610" spans="18:30" x14ac:dyDescent="0.35">
      <c r="R1610" s="52"/>
      <c r="X1610" s="53"/>
      <c r="AD1610" s="53"/>
    </row>
    <row r="1611" spans="18:30" x14ac:dyDescent="0.35">
      <c r="R1611" s="52"/>
      <c r="X1611" s="53"/>
      <c r="AD1611" s="53"/>
    </row>
    <row r="1612" spans="18:30" x14ac:dyDescent="0.35">
      <c r="R1612" s="52"/>
      <c r="X1612" s="53"/>
      <c r="AD1612" s="53"/>
    </row>
    <row r="1613" spans="18:30" x14ac:dyDescent="0.35">
      <c r="R1613" s="52"/>
      <c r="X1613" s="53"/>
      <c r="AD1613" s="53"/>
    </row>
    <row r="1614" spans="18:30" x14ac:dyDescent="0.35">
      <c r="R1614" s="52"/>
      <c r="X1614" s="53"/>
      <c r="AD1614" s="53"/>
    </row>
    <row r="1615" spans="18:30" x14ac:dyDescent="0.35">
      <c r="R1615" s="52"/>
      <c r="X1615" s="53"/>
      <c r="AD1615" s="53"/>
    </row>
    <row r="1616" spans="18:30" x14ac:dyDescent="0.35">
      <c r="R1616" s="52"/>
      <c r="X1616" s="53"/>
      <c r="AD1616" s="53"/>
    </row>
    <row r="1617" spans="18:30" x14ac:dyDescent="0.35">
      <c r="R1617" s="52"/>
      <c r="X1617" s="53"/>
      <c r="AD1617" s="53"/>
    </row>
    <row r="1618" spans="18:30" x14ac:dyDescent="0.35">
      <c r="R1618" s="52"/>
      <c r="X1618" s="53"/>
      <c r="AD1618" s="53"/>
    </row>
    <row r="1619" spans="18:30" x14ac:dyDescent="0.35">
      <c r="R1619" s="52"/>
      <c r="X1619" s="53"/>
      <c r="AD1619" s="53"/>
    </row>
    <row r="1620" spans="18:30" x14ac:dyDescent="0.35">
      <c r="R1620" s="52"/>
      <c r="X1620" s="53"/>
      <c r="AD1620" s="53"/>
    </row>
    <row r="1621" spans="18:30" x14ac:dyDescent="0.35">
      <c r="R1621" s="52"/>
      <c r="X1621" s="53"/>
      <c r="AD1621" s="53"/>
    </row>
    <row r="1622" spans="18:30" x14ac:dyDescent="0.35">
      <c r="R1622" s="52"/>
      <c r="X1622" s="53"/>
      <c r="AD1622" s="53"/>
    </row>
    <row r="1623" spans="18:30" x14ac:dyDescent="0.35">
      <c r="R1623" s="52"/>
      <c r="X1623" s="53"/>
      <c r="AD1623" s="53"/>
    </row>
    <row r="1624" spans="18:30" x14ac:dyDescent="0.35">
      <c r="R1624" s="52"/>
      <c r="X1624" s="53"/>
      <c r="AD1624" s="53"/>
    </row>
    <row r="1625" spans="18:30" x14ac:dyDescent="0.35">
      <c r="R1625" s="52"/>
      <c r="X1625" s="53"/>
      <c r="AD1625" s="53"/>
    </row>
    <row r="1626" spans="18:30" x14ac:dyDescent="0.35">
      <c r="R1626" s="52"/>
      <c r="X1626" s="53"/>
      <c r="AD1626" s="53"/>
    </row>
    <row r="1627" spans="18:30" x14ac:dyDescent="0.35">
      <c r="R1627" s="52"/>
      <c r="X1627" s="53"/>
      <c r="AD1627" s="53"/>
    </row>
    <row r="1628" spans="18:30" x14ac:dyDescent="0.35">
      <c r="R1628" s="52"/>
      <c r="X1628" s="53"/>
      <c r="AD1628" s="53"/>
    </row>
    <row r="1629" spans="18:30" x14ac:dyDescent="0.35">
      <c r="R1629" s="52"/>
      <c r="X1629" s="53"/>
      <c r="AD1629" s="53"/>
    </row>
    <row r="1630" spans="18:30" x14ac:dyDescent="0.35">
      <c r="R1630" s="52"/>
      <c r="X1630" s="53"/>
      <c r="AD1630" s="53"/>
    </row>
    <row r="1631" spans="18:30" x14ac:dyDescent="0.35">
      <c r="R1631" s="52"/>
      <c r="X1631" s="53"/>
      <c r="AD1631" s="53"/>
    </row>
    <row r="1632" spans="18:30" x14ac:dyDescent="0.35">
      <c r="R1632" s="52"/>
      <c r="X1632" s="53"/>
      <c r="AD1632" s="53"/>
    </row>
    <row r="1633" spans="18:30" x14ac:dyDescent="0.35">
      <c r="R1633" s="52"/>
      <c r="X1633" s="53"/>
      <c r="AD1633" s="53"/>
    </row>
    <row r="1634" spans="18:30" x14ac:dyDescent="0.35">
      <c r="R1634" s="52"/>
      <c r="X1634" s="53"/>
      <c r="AD1634" s="53"/>
    </row>
    <row r="1635" spans="18:30" x14ac:dyDescent="0.35">
      <c r="R1635" s="52"/>
      <c r="X1635" s="53"/>
      <c r="AD1635" s="53"/>
    </row>
    <row r="1636" spans="18:30" x14ac:dyDescent="0.35">
      <c r="R1636" s="52"/>
      <c r="X1636" s="53"/>
      <c r="AD1636" s="53"/>
    </row>
    <row r="1637" spans="18:30" x14ac:dyDescent="0.35">
      <c r="R1637" s="52"/>
      <c r="X1637" s="53"/>
      <c r="AD1637" s="53"/>
    </row>
    <row r="1638" spans="18:30" x14ac:dyDescent="0.35">
      <c r="R1638" s="52"/>
      <c r="X1638" s="53"/>
      <c r="AD1638" s="53"/>
    </row>
    <row r="1639" spans="18:30" x14ac:dyDescent="0.35">
      <c r="R1639" s="52"/>
      <c r="X1639" s="53"/>
      <c r="AD1639" s="53"/>
    </row>
    <row r="1640" spans="18:30" x14ac:dyDescent="0.35">
      <c r="R1640" s="52"/>
      <c r="X1640" s="53"/>
      <c r="AD1640" s="53"/>
    </row>
    <row r="1641" spans="18:30" x14ac:dyDescent="0.35">
      <c r="R1641" s="52"/>
      <c r="X1641" s="53"/>
      <c r="AD1641" s="53"/>
    </row>
    <row r="1642" spans="18:30" x14ac:dyDescent="0.35">
      <c r="R1642" s="52"/>
      <c r="X1642" s="53"/>
      <c r="AD1642" s="53"/>
    </row>
    <row r="1643" spans="18:30" x14ac:dyDescent="0.35">
      <c r="R1643" s="52"/>
      <c r="X1643" s="53"/>
      <c r="AD1643" s="53"/>
    </row>
    <row r="1644" spans="18:30" x14ac:dyDescent="0.35">
      <c r="R1644" s="52"/>
      <c r="X1644" s="53"/>
      <c r="AD1644" s="53"/>
    </row>
    <row r="1645" spans="18:30" x14ac:dyDescent="0.35">
      <c r="R1645" s="52"/>
      <c r="X1645" s="53"/>
      <c r="AD1645" s="53"/>
    </row>
    <row r="1646" spans="18:30" x14ac:dyDescent="0.35">
      <c r="R1646" s="52"/>
      <c r="X1646" s="53"/>
      <c r="AD1646" s="53"/>
    </row>
    <row r="1647" spans="18:30" x14ac:dyDescent="0.35">
      <c r="R1647" s="52"/>
      <c r="X1647" s="53"/>
      <c r="AD1647" s="53"/>
    </row>
    <row r="1648" spans="18:30" x14ac:dyDescent="0.35">
      <c r="R1648" s="52"/>
      <c r="X1648" s="53"/>
      <c r="AD1648" s="53"/>
    </row>
    <row r="1649" spans="18:30" x14ac:dyDescent="0.35">
      <c r="R1649" s="52"/>
      <c r="X1649" s="53"/>
      <c r="AD1649" s="53"/>
    </row>
    <row r="1650" spans="18:30" x14ac:dyDescent="0.35">
      <c r="R1650" s="52"/>
      <c r="X1650" s="53"/>
      <c r="AD1650" s="53"/>
    </row>
    <row r="1651" spans="18:30" x14ac:dyDescent="0.35">
      <c r="R1651" s="52"/>
      <c r="X1651" s="53"/>
      <c r="AD1651" s="53"/>
    </row>
    <row r="1652" spans="18:30" x14ac:dyDescent="0.35">
      <c r="R1652" s="52"/>
      <c r="X1652" s="53"/>
      <c r="AD1652" s="53"/>
    </row>
    <row r="1653" spans="18:30" x14ac:dyDescent="0.35">
      <c r="R1653" s="52"/>
      <c r="X1653" s="53"/>
      <c r="AD1653" s="53"/>
    </row>
    <row r="1654" spans="18:30" x14ac:dyDescent="0.35">
      <c r="R1654" s="52"/>
      <c r="X1654" s="53"/>
      <c r="AD1654" s="53"/>
    </row>
    <row r="1655" spans="18:30" x14ac:dyDescent="0.35">
      <c r="R1655" s="52"/>
      <c r="X1655" s="53"/>
      <c r="AD1655" s="53"/>
    </row>
    <row r="1656" spans="18:30" x14ac:dyDescent="0.35">
      <c r="R1656" s="52"/>
      <c r="X1656" s="53"/>
      <c r="AD1656" s="53"/>
    </row>
    <row r="1657" spans="18:30" x14ac:dyDescent="0.35">
      <c r="R1657" s="52"/>
      <c r="X1657" s="53"/>
      <c r="AD1657" s="53"/>
    </row>
    <row r="1658" spans="18:30" x14ac:dyDescent="0.35">
      <c r="R1658" s="52"/>
      <c r="X1658" s="53"/>
      <c r="AD1658" s="53"/>
    </row>
    <row r="1659" spans="18:30" x14ac:dyDescent="0.35">
      <c r="R1659" s="52"/>
      <c r="X1659" s="53"/>
      <c r="AD1659" s="53"/>
    </row>
    <row r="1660" spans="18:30" x14ac:dyDescent="0.35">
      <c r="R1660" s="52"/>
      <c r="X1660" s="53"/>
      <c r="AD1660" s="53"/>
    </row>
    <row r="1661" spans="18:30" x14ac:dyDescent="0.35">
      <c r="R1661" s="52"/>
      <c r="X1661" s="53"/>
      <c r="AD1661" s="53"/>
    </row>
    <row r="1662" spans="18:30" x14ac:dyDescent="0.35">
      <c r="R1662" s="52"/>
      <c r="X1662" s="53"/>
      <c r="AD1662" s="53"/>
    </row>
    <row r="1663" spans="18:30" x14ac:dyDescent="0.35">
      <c r="R1663" s="52"/>
      <c r="X1663" s="53"/>
      <c r="AD1663" s="53"/>
    </row>
    <row r="1664" spans="18:30" x14ac:dyDescent="0.35">
      <c r="R1664" s="52"/>
      <c r="X1664" s="53"/>
      <c r="AD1664" s="53"/>
    </row>
    <row r="1665" spans="18:30" x14ac:dyDescent="0.35">
      <c r="R1665" s="52"/>
      <c r="X1665" s="53"/>
      <c r="AD1665" s="53"/>
    </row>
    <row r="1666" spans="18:30" x14ac:dyDescent="0.35">
      <c r="R1666" s="52"/>
      <c r="X1666" s="53"/>
      <c r="AD1666" s="53"/>
    </row>
    <row r="1667" spans="18:30" x14ac:dyDescent="0.35">
      <c r="R1667" s="52"/>
      <c r="X1667" s="53"/>
      <c r="AD1667" s="53"/>
    </row>
    <row r="1668" spans="18:30" x14ac:dyDescent="0.35">
      <c r="R1668" s="52"/>
      <c r="X1668" s="53"/>
      <c r="AD1668" s="53"/>
    </row>
    <row r="1669" spans="18:30" x14ac:dyDescent="0.35">
      <c r="R1669" s="52"/>
      <c r="X1669" s="53"/>
      <c r="AD1669" s="53"/>
    </row>
    <row r="1670" spans="18:30" x14ac:dyDescent="0.35">
      <c r="R1670" s="52"/>
      <c r="X1670" s="53"/>
      <c r="AD1670" s="53"/>
    </row>
    <row r="1671" spans="18:30" x14ac:dyDescent="0.35">
      <c r="R1671" s="52"/>
      <c r="X1671" s="53"/>
      <c r="AD1671" s="53"/>
    </row>
    <row r="1672" spans="18:30" x14ac:dyDescent="0.35">
      <c r="R1672" s="52"/>
      <c r="X1672" s="53"/>
      <c r="AD1672" s="53"/>
    </row>
    <row r="1673" spans="18:30" x14ac:dyDescent="0.35">
      <c r="R1673" s="52"/>
      <c r="X1673" s="53"/>
      <c r="AD1673" s="53"/>
    </row>
    <row r="1674" spans="18:30" x14ac:dyDescent="0.35">
      <c r="R1674" s="52"/>
      <c r="X1674" s="53"/>
      <c r="AD1674" s="53"/>
    </row>
    <row r="1675" spans="18:30" x14ac:dyDescent="0.35">
      <c r="R1675" s="52"/>
      <c r="X1675" s="53"/>
      <c r="AD1675" s="53"/>
    </row>
    <row r="1676" spans="18:30" x14ac:dyDescent="0.35">
      <c r="R1676" s="52"/>
      <c r="X1676" s="53"/>
      <c r="AD1676" s="53"/>
    </row>
    <row r="1677" spans="18:30" x14ac:dyDescent="0.35">
      <c r="R1677" s="52"/>
      <c r="X1677" s="53"/>
      <c r="AD1677" s="53"/>
    </row>
    <row r="1678" spans="18:30" x14ac:dyDescent="0.35">
      <c r="R1678" s="52"/>
      <c r="X1678" s="53"/>
      <c r="AD1678" s="53"/>
    </row>
    <row r="1679" spans="18:30" x14ac:dyDescent="0.35">
      <c r="R1679" s="52"/>
      <c r="X1679" s="53"/>
      <c r="AD1679" s="53"/>
    </row>
    <row r="1680" spans="18:30" x14ac:dyDescent="0.35">
      <c r="R1680" s="52"/>
      <c r="X1680" s="53"/>
      <c r="AD1680" s="53"/>
    </row>
    <row r="1681" spans="18:30" x14ac:dyDescent="0.35">
      <c r="R1681" s="52"/>
      <c r="X1681" s="53"/>
      <c r="AD1681" s="53"/>
    </row>
    <row r="1682" spans="18:30" x14ac:dyDescent="0.35">
      <c r="R1682" s="52"/>
      <c r="X1682" s="53"/>
      <c r="AD1682" s="53"/>
    </row>
    <row r="1683" spans="18:30" x14ac:dyDescent="0.35">
      <c r="R1683" s="52"/>
      <c r="X1683" s="53"/>
      <c r="AD1683" s="53"/>
    </row>
    <row r="1684" spans="18:30" x14ac:dyDescent="0.35">
      <c r="R1684" s="52"/>
      <c r="X1684" s="53"/>
      <c r="AD1684" s="53"/>
    </row>
    <row r="1685" spans="18:30" x14ac:dyDescent="0.35">
      <c r="R1685" s="52"/>
      <c r="X1685" s="53"/>
      <c r="AD1685" s="53"/>
    </row>
    <row r="1686" spans="18:30" x14ac:dyDescent="0.35">
      <c r="R1686" s="52"/>
      <c r="X1686" s="53"/>
      <c r="AD1686" s="53"/>
    </row>
    <row r="1687" spans="18:30" x14ac:dyDescent="0.35">
      <c r="R1687" s="52"/>
      <c r="X1687" s="53"/>
      <c r="AD1687" s="53"/>
    </row>
    <row r="1688" spans="18:30" x14ac:dyDescent="0.35">
      <c r="R1688" s="52"/>
      <c r="X1688" s="53"/>
      <c r="AD1688" s="53"/>
    </row>
    <row r="1689" spans="18:30" x14ac:dyDescent="0.35">
      <c r="R1689" s="52"/>
      <c r="X1689" s="53"/>
      <c r="AD1689" s="53"/>
    </row>
    <row r="1690" spans="18:30" x14ac:dyDescent="0.35">
      <c r="R1690" s="52"/>
      <c r="X1690" s="53"/>
      <c r="AD1690" s="53"/>
    </row>
    <row r="1691" spans="18:30" x14ac:dyDescent="0.35">
      <c r="R1691" s="52"/>
      <c r="X1691" s="53"/>
      <c r="AD1691" s="53"/>
    </row>
    <row r="1692" spans="18:30" x14ac:dyDescent="0.35">
      <c r="R1692" s="52"/>
      <c r="X1692" s="53"/>
      <c r="AD1692" s="53"/>
    </row>
    <row r="1693" spans="18:30" x14ac:dyDescent="0.35">
      <c r="R1693" s="52"/>
      <c r="X1693" s="53"/>
      <c r="AD1693" s="53"/>
    </row>
    <row r="1694" spans="18:30" x14ac:dyDescent="0.35">
      <c r="R1694" s="52"/>
      <c r="X1694" s="53"/>
      <c r="AD1694" s="53"/>
    </row>
    <row r="1695" spans="18:30" x14ac:dyDescent="0.35">
      <c r="R1695" s="52"/>
      <c r="X1695" s="53"/>
      <c r="AD1695" s="53"/>
    </row>
    <row r="1696" spans="18:30" x14ac:dyDescent="0.35">
      <c r="R1696" s="52"/>
      <c r="X1696" s="53"/>
      <c r="AD1696" s="53"/>
    </row>
    <row r="1697" spans="18:30" x14ac:dyDescent="0.35">
      <c r="R1697" s="52"/>
      <c r="X1697" s="53"/>
      <c r="AD1697" s="53"/>
    </row>
    <row r="1698" spans="18:30" x14ac:dyDescent="0.35">
      <c r="R1698" s="52"/>
      <c r="X1698" s="53"/>
      <c r="AD1698" s="53"/>
    </row>
    <row r="1699" spans="18:30" x14ac:dyDescent="0.35">
      <c r="R1699" s="52"/>
      <c r="X1699" s="53"/>
      <c r="AD1699" s="53"/>
    </row>
    <row r="1700" spans="18:30" x14ac:dyDescent="0.35">
      <c r="R1700" s="52"/>
      <c r="X1700" s="53"/>
      <c r="AD1700" s="53"/>
    </row>
    <row r="1701" spans="18:30" x14ac:dyDescent="0.35">
      <c r="R1701" s="52"/>
      <c r="X1701" s="53"/>
      <c r="AD1701" s="53"/>
    </row>
    <row r="1702" spans="18:30" x14ac:dyDescent="0.35">
      <c r="R1702" s="52"/>
      <c r="X1702" s="53"/>
      <c r="AD1702" s="53"/>
    </row>
    <row r="1703" spans="18:30" x14ac:dyDescent="0.35">
      <c r="R1703" s="52"/>
      <c r="X1703" s="53"/>
      <c r="AD1703" s="53"/>
    </row>
    <row r="1704" spans="18:30" x14ac:dyDescent="0.35">
      <c r="R1704" s="52"/>
      <c r="X1704" s="53"/>
      <c r="AD1704" s="53"/>
    </row>
    <row r="1705" spans="18:30" x14ac:dyDescent="0.35">
      <c r="R1705" s="52"/>
      <c r="X1705" s="53"/>
      <c r="AD1705" s="53"/>
    </row>
    <row r="1706" spans="18:30" x14ac:dyDescent="0.35">
      <c r="R1706" s="52"/>
      <c r="X1706" s="53"/>
      <c r="AD1706" s="53"/>
    </row>
    <row r="1707" spans="18:30" x14ac:dyDescent="0.35">
      <c r="R1707" s="52"/>
      <c r="X1707" s="53"/>
      <c r="AD1707" s="53"/>
    </row>
    <row r="1708" spans="18:30" x14ac:dyDescent="0.35">
      <c r="R1708" s="52"/>
      <c r="X1708" s="53"/>
      <c r="AD1708" s="53"/>
    </row>
    <row r="1709" spans="18:30" x14ac:dyDescent="0.35">
      <c r="R1709" s="52"/>
      <c r="X1709" s="53"/>
      <c r="AD1709" s="53"/>
    </row>
    <row r="1710" spans="18:30" x14ac:dyDescent="0.35">
      <c r="R1710" s="52"/>
      <c r="X1710" s="53"/>
      <c r="AD1710" s="53"/>
    </row>
    <row r="1711" spans="18:30" x14ac:dyDescent="0.35">
      <c r="R1711" s="52"/>
      <c r="X1711" s="53"/>
      <c r="AD1711" s="53"/>
    </row>
    <row r="1712" spans="18:30" x14ac:dyDescent="0.35">
      <c r="R1712" s="52"/>
      <c r="X1712" s="53"/>
      <c r="AD1712" s="53"/>
    </row>
    <row r="1713" spans="18:30" x14ac:dyDescent="0.35">
      <c r="R1713" s="52"/>
      <c r="X1713" s="53"/>
      <c r="AD1713" s="53"/>
    </row>
    <row r="1714" spans="18:30" x14ac:dyDescent="0.35">
      <c r="R1714" s="52"/>
      <c r="X1714" s="53"/>
      <c r="AD1714" s="53"/>
    </row>
    <row r="1715" spans="18:30" x14ac:dyDescent="0.35">
      <c r="R1715" s="52"/>
      <c r="X1715" s="53"/>
      <c r="AD1715" s="53"/>
    </row>
    <row r="1716" spans="18:30" x14ac:dyDescent="0.35">
      <c r="R1716" s="52"/>
      <c r="X1716" s="53"/>
      <c r="AD1716" s="53"/>
    </row>
    <row r="1717" spans="18:30" x14ac:dyDescent="0.35">
      <c r="R1717" s="52"/>
      <c r="X1717" s="53"/>
      <c r="AD1717" s="53"/>
    </row>
    <row r="1718" spans="18:30" x14ac:dyDescent="0.35">
      <c r="R1718" s="52"/>
      <c r="X1718" s="53"/>
      <c r="AD1718" s="53"/>
    </row>
    <row r="1719" spans="18:30" x14ac:dyDescent="0.35">
      <c r="R1719" s="52"/>
      <c r="X1719" s="53"/>
      <c r="AD1719" s="53"/>
    </row>
    <row r="1720" spans="18:30" x14ac:dyDescent="0.35">
      <c r="R1720" s="52"/>
      <c r="X1720" s="53"/>
      <c r="AD1720" s="53"/>
    </row>
    <row r="1721" spans="18:30" x14ac:dyDescent="0.35">
      <c r="R1721" s="52"/>
      <c r="X1721" s="53"/>
      <c r="AD1721" s="53"/>
    </row>
    <row r="1722" spans="18:30" x14ac:dyDescent="0.35">
      <c r="R1722" s="52"/>
      <c r="X1722" s="53"/>
      <c r="AD1722" s="53"/>
    </row>
    <row r="1723" spans="18:30" x14ac:dyDescent="0.35">
      <c r="R1723" s="52"/>
      <c r="X1723" s="53"/>
      <c r="AD1723" s="53"/>
    </row>
    <row r="1724" spans="18:30" x14ac:dyDescent="0.35">
      <c r="R1724" s="52"/>
      <c r="X1724" s="53"/>
      <c r="AD1724" s="53"/>
    </row>
    <row r="1725" spans="18:30" x14ac:dyDescent="0.35">
      <c r="R1725" s="52"/>
      <c r="X1725" s="53"/>
      <c r="AD1725" s="53"/>
    </row>
    <row r="1726" spans="18:30" x14ac:dyDescent="0.35">
      <c r="R1726" s="52"/>
      <c r="X1726" s="53"/>
      <c r="AD1726" s="53"/>
    </row>
    <row r="1727" spans="18:30" x14ac:dyDescent="0.35">
      <c r="R1727" s="52"/>
      <c r="X1727" s="53"/>
      <c r="AD1727" s="53"/>
    </row>
    <row r="1728" spans="18:30" x14ac:dyDescent="0.35">
      <c r="R1728" s="52"/>
      <c r="X1728" s="53"/>
      <c r="AD1728" s="53"/>
    </row>
    <row r="1729" spans="18:30" x14ac:dyDescent="0.35">
      <c r="R1729" s="52"/>
      <c r="X1729" s="53"/>
      <c r="AD1729" s="53"/>
    </row>
    <row r="1730" spans="18:30" x14ac:dyDescent="0.35">
      <c r="R1730" s="52"/>
      <c r="X1730" s="53"/>
      <c r="AD1730" s="53"/>
    </row>
    <row r="1731" spans="18:30" x14ac:dyDescent="0.35">
      <c r="R1731" s="52"/>
      <c r="X1731" s="53"/>
      <c r="AD1731" s="53"/>
    </row>
    <row r="1732" spans="18:30" x14ac:dyDescent="0.35">
      <c r="R1732" s="52"/>
      <c r="X1732" s="53"/>
      <c r="AD1732" s="53"/>
    </row>
    <row r="1733" spans="18:30" x14ac:dyDescent="0.35">
      <c r="R1733" s="52"/>
      <c r="X1733" s="53"/>
      <c r="AD1733" s="53"/>
    </row>
    <row r="1734" spans="18:30" x14ac:dyDescent="0.35">
      <c r="R1734" s="52"/>
      <c r="X1734" s="53"/>
      <c r="AD1734" s="53"/>
    </row>
    <row r="1735" spans="18:30" x14ac:dyDescent="0.35">
      <c r="R1735" s="52"/>
      <c r="X1735" s="53"/>
      <c r="AD1735" s="53"/>
    </row>
    <row r="1736" spans="18:30" x14ac:dyDescent="0.35">
      <c r="R1736" s="52"/>
      <c r="X1736" s="53"/>
      <c r="AD1736" s="53"/>
    </row>
    <row r="1737" spans="18:30" x14ac:dyDescent="0.35">
      <c r="R1737" s="52"/>
      <c r="X1737" s="53"/>
      <c r="AD1737" s="53"/>
    </row>
    <row r="1738" spans="18:30" x14ac:dyDescent="0.35">
      <c r="R1738" s="52"/>
      <c r="X1738" s="53"/>
      <c r="AD1738" s="53"/>
    </row>
    <row r="1739" spans="18:30" x14ac:dyDescent="0.35">
      <c r="R1739" s="52"/>
      <c r="X1739" s="53"/>
      <c r="AD1739" s="53"/>
    </row>
    <row r="1740" spans="18:30" x14ac:dyDescent="0.35">
      <c r="R1740" s="52"/>
      <c r="X1740" s="53"/>
      <c r="AD1740" s="53"/>
    </row>
    <row r="1741" spans="18:30" x14ac:dyDescent="0.35">
      <c r="R1741" s="52"/>
      <c r="X1741" s="53"/>
      <c r="AD1741" s="53"/>
    </row>
    <row r="1742" spans="18:30" x14ac:dyDescent="0.35">
      <c r="R1742" s="52"/>
      <c r="X1742" s="53"/>
      <c r="AD1742" s="53"/>
    </row>
    <row r="1743" spans="18:30" x14ac:dyDescent="0.35">
      <c r="R1743" s="52"/>
      <c r="X1743" s="53"/>
      <c r="AD1743" s="53"/>
    </row>
    <row r="1744" spans="18:30" x14ac:dyDescent="0.35">
      <c r="R1744" s="52"/>
      <c r="X1744" s="53"/>
      <c r="AD1744" s="53"/>
    </row>
    <row r="1745" spans="18:30" x14ac:dyDescent="0.35">
      <c r="R1745" s="52"/>
      <c r="X1745" s="53"/>
      <c r="AD1745" s="53"/>
    </row>
    <row r="1746" spans="18:30" x14ac:dyDescent="0.35">
      <c r="R1746" s="52"/>
      <c r="X1746" s="53"/>
      <c r="AD1746" s="53"/>
    </row>
    <row r="1747" spans="18:30" x14ac:dyDescent="0.35">
      <c r="R1747" s="52"/>
      <c r="X1747" s="53"/>
      <c r="AD1747" s="53"/>
    </row>
    <row r="1748" spans="18:30" x14ac:dyDescent="0.35">
      <c r="R1748" s="52"/>
      <c r="X1748" s="53"/>
      <c r="AD1748" s="53"/>
    </row>
    <row r="1749" spans="18:30" x14ac:dyDescent="0.35">
      <c r="R1749" s="52"/>
      <c r="X1749" s="53"/>
      <c r="AD1749" s="53"/>
    </row>
    <row r="1750" spans="18:30" x14ac:dyDescent="0.35">
      <c r="R1750" s="52"/>
      <c r="X1750" s="53"/>
      <c r="AD1750" s="53"/>
    </row>
    <row r="1751" spans="18:30" x14ac:dyDescent="0.35">
      <c r="R1751" s="52"/>
      <c r="X1751" s="53"/>
      <c r="AD1751" s="53"/>
    </row>
    <row r="1752" spans="18:30" x14ac:dyDescent="0.35">
      <c r="R1752" s="52"/>
      <c r="X1752" s="53"/>
      <c r="AD1752" s="53"/>
    </row>
    <row r="1753" spans="18:30" x14ac:dyDescent="0.35">
      <c r="R1753" s="52"/>
      <c r="X1753" s="53"/>
      <c r="AD1753" s="53"/>
    </row>
    <row r="1754" spans="18:30" x14ac:dyDescent="0.35">
      <c r="R1754" s="52"/>
      <c r="X1754" s="53"/>
      <c r="AD1754" s="53"/>
    </row>
    <row r="1755" spans="18:30" x14ac:dyDescent="0.35">
      <c r="R1755" s="52"/>
      <c r="X1755" s="53"/>
      <c r="AD1755" s="53"/>
    </row>
    <row r="1756" spans="18:30" x14ac:dyDescent="0.35">
      <c r="R1756" s="52"/>
      <c r="X1756" s="53"/>
      <c r="AD1756" s="53"/>
    </row>
    <row r="1757" spans="18:30" x14ac:dyDescent="0.35">
      <c r="R1757" s="52"/>
      <c r="X1757" s="53"/>
      <c r="AD1757" s="53"/>
    </row>
    <row r="1758" spans="18:30" x14ac:dyDescent="0.35">
      <c r="R1758" s="52"/>
      <c r="X1758" s="53"/>
      <c r="AD1758" s="53"/>
    </row>
    <row r="1759" spans="18:30" x14ac:dyDescent="0.35">
      <c r="R1759" s="52"/>
      <c r="X1759" s="53"/>
      <c r="AD1759" s="53"/>
    </row>
    <row r="1760" spans="18:30" x14ac:dyDescent="0.35">
      <c r="R1760" s="52"/>
      <c r="X1760" s="53"/>
      <c r="AD1760" s="53"/>
    </row>
    <row r="1761" spans="18:30" x14ac:dyDescent="0.35">
      <c r="R1761" s="52"/>
      <c r="X1761" s="53"/>
      <c r="AD1761" s="53"/>
    </row>
    <row r="1762" spans="18:30" x14ac:dyDescent="0.35">
      <c r="R1762" s="52"/>
      <c r="X1762" s="53"/>
      <c r="AD1762" s="53"/>
    </row>
    <row r="1763" spans="18:30" x14ac:dyDescent="0.35">
      <c r="R1763" s="52"/>
      <c r="X1763" s="53"/>
      <c r="AD1763" s="53"/>
    </row>
    <row r="1764" spans="18:30" x14ac:dyDescent="0.35">
      <c r="R1764" s="52"/>
      <c r="X1764" s="53"/>
      <c r="AD1764" s="53"/>
    </row>
    <row r="1765" spans="18:30" x14ac:dyDescent="0.35">
      <c r="R1765" s="52"/>
      <c r="X1765" s="53"/>
      <c r="AD1765" s="53"/>
    </row>
    <row r="1766" spans="18:30" x14ac:dyDescent="0.35">
      <c r="R1766" s="52"/>
      <c r="X1766" s="53"/>
      <c r="AD1766" s="53"/>
    </row>
    <row r="1767" spans="18:30" x14ac:dyDescent="0.35">
      <c r="R1767" s="52"/>
      <c r="X1767" s="53"/>
      <c r="AD1767" s="53"/>
    </row>
    <row r="1768" spans="18:30" x14ac:dyDescent="0.35">
      <c r="R1768" s="52"/>
      <c r="X1768" s="53"/>
      <c r="AD1768" s="53"/>
    </row>
    <row r="1769" spans="18:30" x14ac:dyDescent="0.35">
      <c r="R1769" s="52"/>
      <c r="X1769" s="53"/>
      <c r="AD1769" s="53"/>
    </row>
    <row r="1770" spans="18:30" x14ac:dyDescent="0.35">
      <c r="R1770" s="52"/>
      <c r="X1770" s="53"/>
      <c r="AD1770" s="53"/>
    </row>
    <row r="1771" spans="18:30" x14ac:dyDescent="0.35">
      <c r="R1771" s="52"/>
      <c r="X1771" s="53"/>
      <c r="AD1771" s="53"/>
    </row>
    <row r="1772" spans="18:30" x14ac:dyDescent="0.35">
      <c r="R1772" s="52"/>
      <c r="X1772" s="53"/>
      <c r="AD1772" s="53"/>
    </row>
    <row r="1773" spans="18:30" x14ac:dyDescent="0.35">
      <c r="R1773" s="52"/>
      <c r="X1773" s="53"/>
      <c r="AD1773" s="53"/>
    </row>
    <row r="1774" spans="18:30" x14ac:dyDescent="0.35">
      <c r="R1774" s="52"/>
      <c r="X1774" s="53"/>
      <c r="AD1774" s="53"/>
    </row>
    <row r="1775" spans="18:30" x14ac:dyDescent="0.35">
      <c r="R1775" s="52"/>
      <c r="X1775" s="53"/>
      <c r="AD1775" s="53"/>
    </row>
    <row r="1776" spans="18:30" x14ac:dyDescent="0.35">
      <c r="R1776" s="52"/>
      <c r="X1776" s="53"/>
      <c r="AD1776" s="53"/>
    </row>
    <row r="1777" spans="18:30" x14ac:dyDescent="0.35">
      <c r="R1777" s="52"/>
      <c r="X1777" s="53"/>
      <c r="AD1777" s="53"/>
    </row>
    <row r="1778" spans="18:30" x14ac:dyDescent="0.35">
      <c r="R1778" s="52"/>
      <c r="X1778" s="53"/>
      <c r="AD1778" s="53"/>
    </row>
    <row r="1779" spans="18:30" x14ac:dyDescent="0.35">
      <c r="R1779" s="52"/>
      <c r="X1779" s="53"/>
      <c r="AD1779" s="53"/>
    </row>
    <row r="1780" spans="18:30" x14ac:dyDescent="0.35">
      <c r="R1780" s="52"/>
      <c r="X1780" s="53"/>
      <c r="AD1780" s="53"/>
    </row>
    <row r="1781" spans="18:30" x14ac:dyDescent="0.35">
      <c r="R1781" s="52"/>
      <c r="X1781" s="53"/>
      <c r="AD1781" s="53"/>
    </row>
    <row r="1782" spans="18:30" x14ac:dyDescent="0.35">
      <c r="R1782" s="52"/>
      <c r="X1782" s="53"/>
      <c r="AD1782" s="53"/>
    </row>
    <row r="1783" spans="18:30" x14ac:dyDescent="0.35">
      <c r="R1783" s="52"/>
      <c r="X1783" s="53"/>
      <c r="AD1783" s="53"/>
    </row>
    <row r="1784" spans="18:30" x14ac:dyDescent="0.35">
      <c r="R1784" s="52"/>
      <c r="X1784" s="53"/>
      <c r="AD1784" s="53"/>
    </row>
    <row r="1785" spans="18:30" x14ac:dyDescent="0.35">
      <c r="R1785" s="52"/>
      <c r="X1785" s="53"/>
      <c r="AD1785" s="53"/>
    </row>
    <row r="1786" spans="18:30" x14ac:dyDescent="0.35">
      <c r="R1786" s="52"/>
      <c r="X1786" s="53"/>
      <c r="AD1786" s="53"/>
    </row>
    <row r="1787" spans="18:30" x14ac:dyDescent="0.35">
      <c r="R1787" s="52"/>
      <c r="X1787" s="53"/>
      <c r="AD1787" s="53"/>
    </row>
    <row r="1788" spans="18:30" x14ac:dyDescent="0.35">
      <c r="R1788" s="52"/>
      <c r="X1788" s="53"/>
      <c r="AD1788" s="53"/>
    </row>
    <row r="1789" spans="18:30" x14ac:dyDescent="0.35">
      <c r="R1789" s="52"/>
      <c r="X1789" s="53"/>
      <c r="AD1789" s="53"/>
    </row>
    <row r="1790" spans="18:30" x14ac:dyDescent="0.35">
      <c r="R1790" s="52"/>
      <c r="X1790" s="53"/>
      <c r="AD1790" s="53"/>
    </row>
    <row r="1791" spans="18:30" x14ac:dyDescent="0.35">
      <c r="R1791" s="52"/>
      <c r="X1791" s="53"/>
      <c r="AD1791" s="53"/>
    </row>
    <row r="1792" spans="18:30" x14ac:dyDescent="0.35">
      <c r="R1792" s="52"/>
      <c r="X1792" s="53"/>
      <c r="AD1792" s="53"/>
    </row>
    <row r="1793" spans="18:30" x14ac:dyDescent="0.35">
      <c r="R1793" s="52"/>
      <c r="X1793" s="53"/>
      <c r="AD1793" s="53"/>
    </row>
    <row r="1794" spans="18:30" x14ac:dyDescent="0.35">
      <c r="R1794" s="52"/>
      <c r="X1794" s="53"/>
      <c r="AD1794" s="53"/>
    </row>
    <row r="1795" spans="18:30" x14ac:dyDescent="0.35">
      <c r="R1795" s="52"/>
      <c r="X1795" s="53"/>
      <c r="AD1795" s="53"/>
    </row>
    <row r="1796" spans="18:30" x14ac:dyDescent="0.35">
      <c r="R1796" s="52"/>
      <c r="X1796" s="53"/>
      <c r="AD1796" s="53"/>
    </row>
    <row r="1797" spans="18:30" x14ac:dyDescent="0.35">
      <c r="R1797" s="52"/>
      <c r="X1797" s="53"/>
      <c r="AD1797" s="53"/>
    </row>
    <row r="1798" spans="18:30" x14ac:dyDescent="0.35">
      <c r="R1798" s="52"/>
      <c r="X1798" s="53"/>
      <c r="AD1798" s="53"/>
    </row>
    <row r="1799" spans="18:30" x14ac:dyDescent="0.35">
      <c r="R1799" s="52"/>
      <c r="X1799" s="53"/>
      <c r="AD1799" s="53"/>
    </row>
    <row r="1800" spans="18:30" x14ac:dyDescent="0.35">
      <c r="R1800" s="52"/>
      <c r="X1800" s="53"/>
      <c r="AD1800" s="53"/>
    </row>
    <row r="1801" spans="18:30" x14ac:dyDescent="0.35">
      <c r="R1801" s="52"/>
      <c r="X1801" s="53"/>
      <c r="AD1801" s="53"/>
    </row>
    <row r="1802" spans="18:30" x14ac:dyDescent="0.35">
      <c r="R1802" s="52"/>
      <c r="X1802" s="53"/>
      <c r="AD1802" s="53"/>
    </row>
    <row r="1803" spans="18:30" x14ac:dyDescent="0.35">
      <c r="R1803" s="52"/>
      <c r="X1803" s="53"/>
      <c r="AD1803" s="53"/>
    </row>
    <row r="1804" spans="18:30" x14ac:dyDescent="0.35">
      <c r="R1804" s="52"/>
      <c r="X1804" s="53"/>
      <c r="AD1804" s="53"/>
    </row>
    <row r="1805" spans="18:30" x14ac:dyDescent="0.35">
      <c r="R1805" s="52"/>
      <c r="X1805" s="53"/>
      <c r="AD1805" s="53"/>
    </row>
    <row r="1806" spans="18:30" x14ac:dyDescent="0.35">
      <c r="R1806" s="52"/>
      <c r="X1806" s="53"/>
      <c r="AD1806" s="53"/>
    </row>
    <row r="1807" spans="18:30" x14ac:dyDescent="0.35">
      <c r="R1807" s="52"/>
      <c r="X1807" s="53"/>
      <c r="AD1807" s="53"/>
    </row>
    <row r="1808" spans="18:30" x14ac:dyDescent="0.35">
      <c r="R1808" s="52"/>
      <c r="X1808" s="53"/>
      <c r="AD1808" s="53"/>
    </row>
    <row r="1809" spans="18:30" x14ac:dyDescent="0.35">
      <c r="R1809" s="52"/>
      <c r="X1809" s="53"/>
      <c r="AD1809" s="53"/>
    </row>
    <row r="1810" spans="18:30" x14ac:dyDescent="0.35">
      <c r="R1810" s="52"/>
      <c r="X1810" s="53"/>
      <c r="AD1810" s="53"/>
    </row>
    <row r="1811" spans="18:30" x14ac:dyDescent="0.35">
      <c r="R1811" s="52"/>
      <c r="X1811" s="53"/>
      <c r="AD1811" s="53"/>
    </row>
    <row r="1812" spans="18:30" x14ac:dyDescent="0.35">
      <c r="R1812" s="52"/>
      <c r="X1812" s="53"/>
      <c r="AD1812" s="53"/>
    </row>
    <row r="1813" spans="18:30" x14ac:dyDescent="0.35">
      <c r="R1813" s="52"/>
      <c r="X1813" s="53"/>
      <c r="AD1813" s="53"/>
    </row>
    <row r="1814" spans="18:30" x14ac:dyDescent="0.35">
      <c r="R1814" s="52"/>
      <c r="X1814" s="53"/>
      <c r="AD1814" s="53"/>
    </row>
    <row r="1815" spans="18:30" x14ac:dyDescent="0.35">
      <c r="R1815" s="52"/>
      <c r="X1815" s="53"/>
      <c r="AD1815" s="53"/>
    </row>
    <row r="1816" spans="18:30" x14ac:dyDescent="0.35">
      <c r="R1816" s="52"/>
      <c r="X1816" s="53"/>
      <c r="AD1816" s="53"/>
    </row>
    <row r="1817" spans="18:30" x14ac:dyDescent="0.35">
      <c r="R1817" s="52"/>
      <c r="X1817" s="53"/>
      <c r="AD1817" s="53"/>
    </row>
    <row r="1818" spans="18:30" x14ac:dyDescent="0.35">
      <c r="R1818" s="52"/>
      <c r="X1818" s="53"/>
      <c r="AD1818" s="53"/>
    </row>
    <row r="1819" spans="18:30" x14ac:dyDescent="0.35">
      <c r="R1819" s="52"/>
      <c r="X1819" s="53"/>
      <c r="AD1819" s="53"/>
    </row>
    <row r="1820" spans="18:30" x14ac:dyDescent="0.35">
      <c r="R1820" s="52"/>
      <c r="X1820" s="53"/>
      <c r="AD1820" s="53"/>
    </row>
    <row r="1821" spans="18:30" x14ac:dyDescent="0.35">
      <c r="R1821" s="52"/>
      <c r="X1821" s="53"/>
      <c r="AD1821" s="53"/>
    </row>
    <row r="1822" spans="18:30" x14ac:dyDescent="0.35">
      <c r="R1822" s="52"/>
      <c r="X1822" s="53"/>
      <c r="AD1822" s="53"/>
    </row>
    <row r="1823" spans="18:30" x14ac:dyDescent="0.35">
      <c r="R1823" s="52"/>
      <c r="X1823" s="53"/>
      <c r="AD1823" s="53"/>
    </row>
    <row r="1824" spans="18:30" x14ac:dyDescent="0.35">
      <c r="R1824" s="52"/>
      <c r="X1824" s="53"/>
      <c r="AD1824" s="53"/>
    </row>
    <row r="1825" spans="18:30" x14ac:dyDescent="0.35">
      <c r="R1825" s="52"/>
      <c r="X1825" s="53"/>
      <c r="AD1825" s="53"/>
    </row>
    <row r="1826" spans="18:30" x14ac:dyDescent="0.35">
      <c r="R1826" s="52"/>
      <c r="X1826" s="53"/>
      <c r="AD1826" s="53"/>
    </row>
    <row r="1827" spans="18:30" x14ac:dyDescent="0.35">
      <c r="R1827" s="52"/>
      <c r="X1827" s="53"/>
      <c r="AD1827" s="53"/>
    </row>
    <row r="1828" spans="18:30" x14ac:dyDescent="0.35">
      <c r="R1828" s="52"/>
      <c r="X1828" s="53"/>
      <c r="AD1828" s="53"/>
    </row>
    <row r="1829" spans="18:30" x14ac:dyDescent="0.35">
      <c r="R1829" s="52"/>
      <c r="X1829" s="53"/>
      <c r="AD1829" s="53"/>
    </row>
    <row r="1830" spans="18:30" x14ac:dyDescent="0.35">
      <c r="R1830" s="52"/>
      <c r="X1830" s="53"/>
      <c r="AD1830" s="53"/>
    </row>
    <row r="1831" spans="18:30" x14ac:dyDescent="0.35">
      <c r="R1831" s="52"/>
      <c r="X1831" s="53"/>
      <c r="AD1831" s="53"/>
    </row>
    <row r="1832" spans="18:30" x14ac:dyDescent="0.35">
      <c r="R1832" s="52"/>
      <c r="X1832" s="53"/>
      <c r="AD1832" s="53"/>
    </row>
    <row r="1833" spans="18:30" x14ac:dyDescent="0.35">
      <c r="R1833" s="52"/>
      <c r="X1833" s="53"/>
      <c r="AD1833" s="53"/>
    </row>
    <row r="1834" spans="18:30" x14ac:dyDescent="0.35">
      <c r="R1834" s="52"/>
      <c r="X1834" s="53"/>
      <c r="AD1834" s="53"/>
    </row>
    <row r="1835" spans="18:30" x14ac:dyDescent="0.35">
      <c r="R1835" s="52"/>
      <c r="X1835" s="53"/>
      <c r="AD1835" s="53"/>
    </row>
    <row r="1836" spans="18:30" x14ac:dyDescent="0.35">
      <c r="R1836" s="52"/>
      <c r="X1836" s="53"/>
      <c r="AD1836" s="53"/>
    </row>
    <row r="1837" spans="18:30" x14ac:dyDescent="0.35">
      <c r="R1837" s="52"/>
      <c r="X1837" s="53"/>
      <c r="AD1837" s="53"/>
    </row>
    <row r="1838" spans="18:30" x14ac:dyDescent="0.35">
      <c r="R1838" s="52"/>
      <c r="X1838" s="53"/>
      <c r="AD1838" s="53"/>
    </row>
    <row r="1839" spans="18:30" x14ac:dyDescent="0.35">
      <c r="R1839" s="52"/>
      <c r="X1839" s="53"/>
      <c r="AD1839" s="53"/>
    </row>
    <row r="1840" spans="18:30" x14ac:dyDescent="0.35">
      <c r="R1840" s="52"/>
      <c r="X1840" s="53"/>
      <c r="AD1840" s="53"/>
    </row>
    <row r="1841" spans="18:30" x14ac:dyDescent="0.35">
      <c r="R1841" s="52"/>
      <c r="X1841" s="53"/>
      <c r="AD1841" s="53"/>
    </row>
    <row r="1842" spans="18:30" x14ac:dyDescent="0.35">
      <c r="R1842" s="52"/>
      <c r="X1842" s="53"/>
      <c r="AD1842" s="53"/>
    </row>
    <row r="1843" spans="18:30" x14ac:dyDescent="0.35">
      <c r="R1843" s="52"/>
      <c r="X1843" s="53"/>
      <c r="AD1843" s="53"/>
    </row>
    <row r="1844" spans="18:30" x14ac:dyDescent="0.35">
      <c r="R1844" s="52"/>
      <c r="X1844" s="53"/>
      <c r="AD1844" s="53"/>
    </row>
    <row r="1845" spans="18:30" x14ac:dyDescent="0.35">
      <c r="R1845" s="52"/>
      <c r="X1845" s="53"/>
      <c r="AD1845" s="53"/>
    </row>
    <row r="1846" spans="18:30" x14ac:dyDescent="0.35">
      <c r="R1846" s="52"/>
      <c r="X1846" s="53"/>
      <c r="AD1846" s="53"/>
    </row>
    <row r="1847" spans="18:30" x14ac:dyDescent="0.35">
      <c r="R1847" s="52"/>
      <c r="X1847" s="53"/>
      <c r="AD1847" s="53"/>
    </row>
    <row r="1848" spans="18:30" x14ac:dyDescent="0.35">
      <c r="R1848" s="52"/>
      <c r="X1848" s="53"/>
      <c r="AD1848" s="53"/>
    </row>
    <row r="1849" spans="18:30" x14ac:dyDescent="0.35">
      <c r="R1849" s="52"/>
      <c r="X1849" s="53"/>
      <c r="AD1849" s="53"/>
    </row>
    <row r="1850" spans="18:30" x14ac:dyDescent="0.35">
      <c r="R1850" s="52"/>
      <c r="X1850" s="53"/>
      <c r="AD1850" s="53"/>
    </row>
    <row r="1851" spans="18:30" x14ac:dyDescent="0.35">
      <c r="R1851" s="52"/>
      <c r="X1851" s="53"/>
      <c r="AD1851" s="53"/>
    </row>
    <row r="1852" spans="18:30" x14ac:dyDescent="0.35">
      <c r="R1852" s="52"/>
      <c r="X1852" s="53"/>
      <c r="AD1852" s="53"/>
    </row>
    <row r="1853" spans="18:30" x14ac:dyDescent="0.35">
      <c r="R1853" s="52"/>
      <c r="X1853" s="53"/>
      <c r="AD1853" s="53"/>
    </row>
    <row r="1854" spans="18:30" x14ac:dyDescent="0.35">
      <c r="R1854" s="52"/>
      <c r="X1854" s="53"/>
      <c r="AD1854" s="53"/>
    </row>
    <row r="1855" spans="18:30" x14ac:dyDescent="0.35">
      <c r="R1855" s="52"/>
      <c r="X1855" s="53"/>
      <c r="AD1855" s="53"/>
    </row>
    <row r="1856" spans="18:30" x14ac:dyDescent="0.35">
      <c r="R1856" s="52"/>
      <c r="X1856" s="53"/>
      <c r="AD1856" s="53"/>
    </row>
    <row r="1857" spans="18:30" x14ac:dyDescent="0.35">
      <c r="R1857" s="52"/>
      <c r="X1857" s="53"/>
      <c r="AD1857" s="53"/>
    </row>
    <row r="1858" spans="18:30" x14ac:dyDescent="0.35">
      <c r="R1858" s="52"/>
      <c r="X1858" s="53"/>
      <c r="AD1858" s="53"/>
    </row>
    <row r="1859" spans="18:30" x14ac:dyDescent="0.35">
      <c r="R1859" s="52"/>
      <c r="X1859" s="53"/>
      <c r="AD1859" s="53"/>
    </row>
    <row r="1860" spans="18:30" x14ac:dyDescent="0.35">
      <c r="R1860" s="52"/>
      <c r="X1860" s="53"/>
      <c r="AD1860" s="53"/>
    </row>
    <row r="1861" spans="18:30" x14ac:dyDescent="0.35">
      <c r="R1861" s="52"/>
      <c r="X1861" s="53"/>
      <c r="AD1861" s="53"/>
    </row>
    <row r="1862" spans="18:30" x14ac:dyDescent="0.35">
      <c r="R1862" s="52"/>
      <c r="X1862" s="53"/>
      <c r="AD1862" s="53"/>
    </row>
    <row r="1863" spans="18:30" x14ac:dyDescent="0.35">
      <c r="R1863" s="52"/>
      <c r="X1863" s="53"/>
      <c r="AD1863" s="53"/>
    </row>
    <row r="1864" spans="18:30" x14ac:dyDescent="0.35">
      <c r="R1864" s="52"/>
      <c r="X1864" s="53"/>
      <c r="AD1864" s="53"/>
    </row>
    <row r="1865" spans="18:30" x14ac:dyDescent="0.35">
      <c r="R1865" s="52"/>
      <c r="X1865" s="53"/>
      <c r="AD1865" s="53"/>
    </row>
    <row r="1866" spans="18:30" x14ac:dyDescent="0.35">
      <c r="R1866" s="52"/>
      <c r="X1866" s="53"/>
      <c r="AD1866" s="53"/>
    </row>
    <row r="1867" spans="18:30" x14ac:dyDescent="0.35">
      <c r="R1867" s="52"/>
      <c r="X1867" s="53"/>
      <c r="AD1867" s="53"/>
    </row>
    <row r="1868" spans="18:30" x14ac:dyDescent="0.35">
      <c r="R1868" s="52"/>
      <c r="X1868" s="53"/>
      <c r="AD1868" s="53"/>
    </row>
    <row r="1869" spans="18:30" x14ac:dyDescent="0.35">
      <c r="R1869" s="52"/>
      <c r="X1869" s="53"/>
      <c r="AD1869" s="53"/>
    </row>
    <row r="1870" spans="18:30" x14ac:dyDescent="0.35">
      <c r="R1870" s="52"/>
      <c r="X1870" s="53"/>
      <c r="AD1870" s="53"/>
    </row>
    <row r="1871" spans="18:30" x14ac:dyDescent="0.35">
      <c r="R1871" s="52"/>
      <c r="X1871" s="53"/>
      <c r="AD1871" s="53"/>
    </row>
    <row r="1872" spans="18:30" x14ac:dyDescent="0.35">
      <c r="R1872" s="52"/>
      <c r="X1872" s="53"/>
      <c r="AD1872" s="53"/>
    </row>
    <row r="1873" spans="18:30" x14ac:dyDescent="0.35">
      <c r="R1873" s="52"/>
      <c r="X1873" s="53"/>
      <c r="AD1873" s="53"/>
    </row>
    <row r="1874" spans="18:30" x14ac:dyDescent="0.35">
      <c r="R1874" s="52"/>
      <c r="X1874" s="53"/>
      <c r="AD1874" s="53"/>
    </row>
    <row r="1875" spans="18:30" x14ac:dyDescent="0.35">
      <c r="R1875" s="52"/>
      <c r="X1875" s="53"/>
      <c r="AD1875" s="53"/>
    </row>
    <row r="1876" spans="18:30" x14ac:dyDescent="0.35">
      <c r="R1876" s="52"/>
      <c r="X1876" s="53"/>
      <c r="AD1876" s="53"/>
    </row>
    <row r="1877" spans="18:30" x14ac:dyDescent="0.35">
      <c r="R1877" s="52"/>
      <c r="X1877" s="53"/>
      <c r="AD1877" s="53"/>
    </row>
    <row r="1878" spans="18:30" x14ac:dyDescent="0.35">
      <c r="R1878" s="52"/>
      <c r="X1878" s="53"/>
      <c r="AD1878" s="53"/>
    </row>
    <row r="1879" spans="18:30" x14ac:dyDescent="0.35">
      <c r="R1879" s="52"/>
      <c r="X1879" s="53"/>
      <c r="AD1879" s="53"/>
    </row>
    <row r="1880" spans="18:30" x14ac:dyDescent="0.35">
      <c r="R1880" s="52"/>
      <c r="X1880" s="53"/>
      <c r="AD1880" s="53"/>
    </row>
    <row r="1881" spans="18:30" x14ac:dyDescent="0.35">
      <c r="R1881" s="52"/>
      <c r="X1881" s="53"/>
      <c r="AD1881" s="53"/>
    </row>
    <row r="1882" spans="18:30" x14ac:dyDescent="0.35">
      <c r="R1882" s="52"/>
      <c r="X1882" s="53"/>
      <c r="AD1882" s="53"/>
    </row>
    <row r="1883" spans="18:30" x14ac:dyDescent="0.35">
      <c r="R1883" s="52"/>
      <c r="X1883" s="53"/>
      <c r="AD1883" s="53"/>
    </row>
    <row r="1884" spans="18:30" x14ac:dyDescent="0.35">
      <c r="R1884" s="52"/>
      <c r="X1884" s="53"/>
      <c r="AD1884" s="53"/>
    </row>
    <row r="1885" spans="18:30" x14ac:dyDescent="0.35">
      <c r="R1885" s="52"/>
      <c r="X1885" s="53"/>
      <c r="AD1885" s="53"/>
    </row>
    <row r="1886" spans="18:30" x14ac:dyDescent="0.35">
      <c r="R1886" s="52"/>
      <c r="X1886" s="53"/>
      <c r="AD1886" s="53"/>
    </row>
    <row r="1887" spans="18:30" x14ac:dyDescent="0.35">
      <c r="R1887" s="52"/>
      <c r="X1887" s="53"/>
      <c r="AD1887" s="53"/>
    </row>
    <row r="1888" spans="18:30" x14ac:dyDescent="0.35">
      <c r="R1888" s="52"/>
      <c r="X1888" s="53"/>
      <c r="AD1888" s="53"/>
    </row>
    <row r="1889" spans="18:30" x14ac:dyDescent="0.35">
      <c r="R1889" s="52"/>
      <c r="X1889" s="53"/>
      <c r="AD1889" s="53"/>
    </row>
    <row r="1890" spans="18:30" x14ac:dyDescent="0.35">
      <c r="R1890" s="52"/>
      <c r="X1890" s="53"/>
      <c r="AD1890" s="53"/>
    </row>
    <row r="1891" spans="18:30" x14ac:dyDescent="0.35">
      <c r="R1891" s="52"/>
      <c r="X1891" s="53"/>
      <c r="AD1891" s="53"/>
    </row>
    <row r="1892" spans="18:30" x14ac:dyDescent="0.35">
      <c r="R1892" s="52"/>
      <c r="X1892" s="53"/>
      <c r="AD1892" s="53"/>
    </row>
    <row r="1893" spans="18:30" x14ac:dyDescent="0.35">
      <c r="R1893" s="52"/>
      <c r="X1893" s="53"/>
      <c r="AD1893" s="53"/>
    </row>
    <row r="1894" spans="18:30" x14ac:dyDescent="0.35">
      <c r="R1894" s="52"/>
      <c r="X1894" s="53"/>
      <c r="AD1894" s="53"/>
    </row>
    <row r="1895" spans="18:30" x14ac:dyDescent="0.35">
      <c r="R1895" s="52"/>
      <c r="X1895" s="53"/>
      <c r="AD1895" s="53"/>
    </row>
    <row r="1896" spans="18:30" x14ac:dyDescent="0.35">
      <c r="R1896" s="52"/>
      <c r="X1896" s="53"/>
      <c r="AD1896" s="53"/>
    </row>
    <row r="1897" spans="18:30" x14ac:dyDescent="0.35">
      <c r="R1897" s="52"/>
      <c r="X1897" s="53"/>
      <c r="AD1897" s="53"/>
    </row>
    <row r="1898" spans="18:30" x14ac:dyDescent="0.35">
      <c r="R1898" s="52"/>
      <c r="X1898" s="53"/>
      <c r="AD1898" s="53"/>
    </row>
    <row r="1899" spans="18:30" x14ac:dyDescent="0.35">
      <c r="R1899" s="52"/>
      <c r="X1899" s="53"/>
      <c r="AD1899" s="53"/>
    </row>
    <row r="1900" spans="18:30" x14ac:dyDescent="0.35">
      <c r="R1900" s="52"/>
      <c r="X1900" s="53"/>
      <c r="AD1900" s="53"/>
    </row>
    <row r="1901" spans="18:30" x14ac:dyDescent="0.35">
      <c r="R1901" s="52"/>
      <c r="X1901" s="53"/>
      <c r="AD1901" s="53"/>
    </row>
    <row r="1902" spans="18:30" x14ac:dyDescent="0.35">
      <c r="R1902" s="52"/>
      <c r="X1902" s="53"/>
      <c r="AD1902" s="53"/>
    </row>
    <row r="1903" spans="18:30" x14ac:dyDescent="0.35">
      <c r="R1903" s="52"/>
      <c r="X1903" s="53"/>
      <c r="AD1903" s="53"/>
    </row>
    <row r="1904" spans="18:30" x14ac:dyDescent="0.35">
      <c r="R1904" s="52"/>
      <c r="X1904" s="53"/>
      <c r="AD1904" s="53"/>
    </row>
    <row r="1905" spans="18:30" x14ac:dyDescent="0.35">
      <c r="R1905" s="52"/>
      <c r="X1905" s="53"/>
      <c r="AD1905" s="53"/>
    </row>
    <row r="1906" spans="18:30" x14ac:dyDescent="0.35">
      <c r="R1906" s="52"/>
      <c r="X1906" s="53"/>
      <c r="AD1906" s="53"/>
    </row>
    <row r="1907" spans="18:30" x14ac:dyDescent="0.35">
      <c r="R1907" s="52"/>
      <c r="X1907" s="53"/>
      <c r="AD1907" s="53"/>
    </row>
    <row r="1908" spans="18:30" x14ac:dyDescent="0.35">
      <c r="R1908" s="52"/>
      <c r="X1908" s="53"/>
      <c r="AD1908" s="53"/>
    </row>
    <row r="1909" spans="18:30" x14ac:dyDescent="0.35">
      <c r="R1909" s="52"/>
      <c r="X1909" s="53"/>
      <c r="AD1909" s="53"/>
    </row>
    <row r="1910" spans="18:30" x14ac:dyDescent="0.35">
      <c r="R1910" s="52"/>
      <c r="X1910" s="53"/>
      <c r="AD1910" s="53"/>
    </row>
    <row r="1911" spans="18:30" x14ac:dyDescent="0.35">
      <c r="R1911" s="52"/>
      <c r="X1911" s="53"/>
      <c r="AD1911" s="53"/>
    </row>
    <row r="1912" spans="18:30" x14ac:dyDescent="0.35">
      <c r="R1912" s="52"/>
      <c r="X1912" s="53"/>
      <c r="AD1912" s="53"/>
    </row>
    <row r="1913" spans="18:30" x14ac:dyDescent="0.35">
      <c r="R1913" s="52"/>
      <c r="X1913" s="53"/>
      <c r="AD1913" s="53"/>
    </row>
    <row r="1914" spans="18:30" x14ac:dyDescent="0.35">
      <c r="R1914" s="52"/>
      <c r="X1914" s="53"/>
      <c r="AD1914" s="53"/>
    </row>
    <row r="1915" spans="18:30" x14ac:dyDescent="0.35">
      <c r="R1915" s="52"/>
      <c r="X1915" s="53"/>
      <c r="AD1915" s="53"/>
    </row>
    <row r="1916" spans="18:30" x14ac:dyDescent="0.35">
      <c r="R1916" s="52"/>
      <c r="X1916" s="53"/>
      <c r="AD1916" s="53"/>
    </row>
    <row r="1917" spans="18:30" x14ac:dyDescent="0.35">
      <c r="R1917" s="52"/>
      <c r="X1917" s="53"/>
      <c r="AD1917" s="53"/>
    </row>
    <row r="1918" spans="18:30" x14ac:dyDescent="0.35">
      <c r="R1918" s="52"/>
      <c r="X1918" s="53"/>
      <c r="AD1918" s="53"/>
    </row>
    <row r="1919" spans="18:30" x14ac:dyDescent="0.35">
      <c r="R1919" s="52"/>
      <c r="X1919" s="53"/>
      <c r="AD1919" s="53"/>
    </row>
    <row r="1920" spans="18:30" x14ac:dyDescent="0.35">
      <c r="R1920" s="52"/>
      <c r="X1920" s="53"/>
      <c r="AD1920" s="53"/>
    </row>
    <row r="1921" spans="18:30" x14ac:dyDescent="0.35">
      <c r="R1921" s="52"/>
      <c r="X1921" s="53"/>
      <c r="AD1921" s="53"/>
    </row>
    <row r="1922" spans="18:30" x14ac:dyDescent="0.35">
      <c r="R1922" s="52"/>
      <c r="X1922" s="53"/>
      <c r="AD1922" s="53"/>
    </row>
    <row r="1923" spans="18:30" x14ac:dyDescent="0.35">
      <c r="R1923" s="52"/>
      <c r="X1923" s="53"/>
      <c r="AD1923" s="53"/>
    </row>
    <row r="1924" spans="18:30" x14ac:dyDescent="0.35">
      <c r="R1924" s="52"/>
      <c r="X1924" s="53"/>
      <c r="AD1924" s="53"/>
    </row>
    <row r="1925" spans="18:30" x14ac:dyDescent="0.35">
      <c r="R1925" s="52"/>
      <c r="X1925" s="53"/>
      <c r="AD1925" s="53"/>
    </row>
    <row r="1926" spans="18:30" x14ac:dyDescent="0.35">
      <c r="R1926" s="52"/>
      <c r="X1926" s="53"/>
      <c r="AD1926" s="53"/>
    </row>
    <row r="1927" spans="18:30" x14ac:dyDescent="0.35">
      <c r="R1927" s="52"/>
      <c r="X1927" s="53"/>
      <c r="AD1927" s="53"/>
    </row>
    <row r="1928" spans="18:30" x14ac:dyDescent="0.35">
      <c r="R1928" s="52"/>
      <c r="X1928" s="53"/>
      <c r="AD1928" s="53"/>
    </row>
    <row r="1929" spans="18:30" x14ac:dyDescent="0.35">
      <c r="R1929" s="52"/>
      <c r="X1929" s="53"/>
      <c r="AD1929" s="53"/>
    </row>
    <row r="1930" spans="18:30" x14ac:dyDescent="0.35">
      <c r="R1930" s="52"/>
      <c r="X1930" s="53"/>
      <c r="AD1930" s="53"/>
    </row>
    <row r="1931" spans="18:30" x14ac:dyDescent="0.35">
      <c r="R1931" s="52"/>
      <c r="X1931" s="53"/>
      <c r="AD1931" s="53"/>
    </row>
    <row r="1932" spans="18:30" x14ac:dyDescent="0.35">
      <c r="R1932" s="52"/>
      <c r="X1932" s="53"/>
      <c r="AD1932" s="53"/>
    </row>
    <row r="1933" spans="18:30" x14ac:dyDescent="0.35">
      <c r="R1933" s="52"/>
      <c r="X1933" s="53"/>
      <c r="AD1933" s="53"/>
    </row>
    <row r="1934" spans="18:30" x14ac:dyDescent="0.35">
      <c r="R1934" s="52"/>
      <c r="X1934" s="53"/>
      <c r="AD1934" s="53"/>
    </row>
    <row r="1935" spans="18:30" x14ac:dyDescent="0.35">
      <c r="R1935" s="52"/>
      <c r="X1935" s="53"/>
      <c r="AD1935" s="53"/>
    </row>
    <row r="1936" spans="18:30" x14ac:dyDescent="0.35">
      <c r="R1936" s="52"/>
      <c r="X1936" s="53"/>
      <c r="AD1936" s="53"/>
    </row>
    <row r="1937" spans="18:30" x14ac:dyDescent="0.35">
      <c r="R1937" s="52"/>
      <c r="X1937" s="53"/>
      <c r="AD1937" s="53"/>
    </row>
    <row r="1938" spans="18:30" x14ac:dyDescent="0.35">
      <c r="R1938" s="52"/>
      <c r="X1938" s="53"/>
      <c r="AD1938" s="53"/>
    </row>
    <row r="1939" spans="18:30" x14ac:dyDescent="0.35">
      <c r="R1939" s="52"/>
      <c r="X1939" s="53"/>
      <c r="AD1939" s="53"/>
    </row>
    <row r="1940" spans="18:30" x14ac:dyDescent="0.35">
      <c r="R1940" s="52"/>
      <c r="X1940" s="53"/>
      <c r="AD1940" s="53"/>
    </row>
    <row r="1941" spans="18:30" x14ac:dyDescent="0.35">
      <c r="R1941" s="52"/>
      <c r="X1941" s="53"/>
      <c r="AD1941" s="53"/>
    </row>
    <row r="1942" spans="18:30" x14ac:dyDescent="0.35">
      <c r="R1942" s="52"/>
      <c r="X1942" s="53"/>
      <c r="AD1942" s="53"/>
    </row>
    <row r="1943" spans="18:30" x14ac:dyDescent="0.35">
      <c r="R1943" s="52"/>
      <c r="X1943" s="53"/>
      <c r="AD1943" s="53"/>
    </row>
    <row r="1944" spans="18:30" x14ac:dyDescent="0.35">
      <c r="R1944" s="52"/>
      <c r="X1944" s="53"/>
      <c r="AD1944" s="53"/>
    </row>
    <row r="1945" spans="18:30" x14ac:dyDescent="0.35">
      <c r="R1945" s="52"/>
      <c r="X1945" s="53"/>
      <c r="AD1945" s="53"/>
    </row>
    <row r="1946" spans="18:30" x14ac:dyDescent="0.35">
      <c r="R1946" s="52"/>
      <c r="X1946" s="53"/>
      <c r="AD1946" s="53"/>
    </row>
    <row r="1947" spans="18:30" x14ac:dyDescent="0.35">
      <c r="R1947" s="52"/>
      <c r="X1947" s="53"/>
      <c r="AD1947" s="53"/>
    </row>
    <row r="1948" spans="18:30" x14ac:dyDescent="0.35">
      <c r="R1948" s="52"/>
      <c r="X1948" s="53"/>
      <c r="AD1948" s="53"/>
    </row>
    <row r="1949" spans="18:30" x14ac:dyDescent="0.35">
      <c r="R1949" s="52"/>
      <c r="X1949" s="53"/>
      <c r="AD1949" s="53"/>
    </row>
    <row r="1950" spans="18:30" x14ac:dyDescent="0.35">
      <c r="R1950" s="52"/>
      <c r="X1950" s="53"/>
      <c r="AD1950" s="53"/>
    </row>
    <row r="1951" spans="18:30" x14ac:dyDescent="0.35">
      <c r="R1951" s="52"/>
      <c r="X1951" s="53"/>
      <c r="AD1951" s="53"/>
    </row>
    <row r="1952" spans="18:30" x14ac:dyDescent="0.35">
      <c r="R1952" s="52"/>
      <c r="X1952" s="53"/>
      <c r="AD1952" s="53"/>
    </row>
    <row r="1953" spans="18:30" x14ac:dyDescent="0.35">
      <c r="R1953" s="52"/>
      <c r="X1953" s="53"/>
      <c r="AD1953" s="53"/>
    </row>
    <row r="1954" spans="18:30" x14ac:dyDescent="0.35">
      <c r="R1954" s="52"/>
      <c r="X1954" s="53"/>
      <c r="AD1954" s="53"/>
    </row>
    <row r="1955" spans="18:30" x14ac:dyDescent="0.35">
      <c r="R1955" s="52"/>
      <c r="X1955" s="53"/>
      <c r="AD1955" s="53"/>
    </row>
    <row r="1956" spans="18:30" x14ac:dyDescent="0.35">
      <c r="R1956" s="52"/>
      <c r="X1956" s="53"/>
      <c r="AD1956" s="53"/>
    </row>
    <row r="1957" spans="18:30" x14ac:dyDescent="0.35">
      <c r="R1957" s="52"/>
      <c r="X1957" s="53"/>
      <c r="AD1957" s="53"/>
    </row>
    <row r="1958" spans="18:30" x14ac:dyDescent="0.35">
      <c r="R1958" s="52"/>
      <c r="X1958" s="53"/>
      <c r="AD1958" s="53"/>
    </row>
    <row r="1959" spans="18:30" x14ac:dyDescent="0.35">
      <c r="R1959" s="52"/>
      <c r="X1959" s="53"/>
      <c r="AD1959" s="53"/>
    </row>
    <row r="1960" spans="18:30" x14ac:dyDescent="0.35">
      <c r="R1960" s="52"/>
      <c r="X1960" s="53"/>
      <c r="AD1960" s="53"/>
    </row>
    <row r="1961" spans="18:30" x14ac:dyDescent="0.35">
      <c r="R1961" s="52"/>
      <c r="X1961" s="53"/>
      <c r="AD1961" s="53"/>
    </row>
    <row r="1962" spans="18:30" x14ac:dyDescent="0.35">
      <c r="R1962" s="52"/>
      <c r="X1962" s="53"/>
      <c r="AD1962" s="53"/>
    </row>
    <row r="1963" spans="18:30" x14ac:dyDescent="0.35">
      <c r="R1963" s="52"/>
      <c r="X1963" s="53"/>
      <c r="AD1963" s="53"/>
    </row>
    <row r="1964" spans="18:30" x14ac:dyDescent="0.35">
      <c r="R1964" s="52"/>
      <c r="X1964" s="53"/>
      <c r="AD1964" s="53"/>
    </row>
    <row r="1965" spans="18:30" x14ac:dyDescent="0.35">
      <c r="R1965" s="52"/>
      <c r="X1965" s="53"/>
      <c r="AD1965" s="53"/>
    </row>
    <row r="1966" spans="18:30" x14ac:dyDescent="0.35">
      <c r="R1966" s="52"/>
      <c r="X1966" s="53"/>
      <c r="AD1966" s="53"/>
    </row>
    <row r="1967" spans="18:30" x14ac:dyDescent="0.35">
      <c r="R1967" s="52"/>
      <c r="X1967" s="53"/>
      <c r="AD1967" s="53"/>
    </row>
    <row r="1968" spans="18:30" x14ac:dyDescent="0.35">
      <c r="R1968" s="52"/>
      <c r="X1968" s="53"/>
      <c r="AD1968" s="53"/>
    </row>
    <row r="1969" spans="18:30" x14ac:dyDescent="0.35">
      <c r="R1969" s="52"/>
      <c r="X1969" s="53"/>
      <c r="AD1969" s="53"/>
    </row>
    <row r="1970" spans="18:30" x14ac:dyDescent="0.35">
      <c r="R1970" s="52"/>
      <c r="X1970" s="53"/>
      <c r="AD1970" s="53"/>
    </row>
    <row r="1971" spans="18:30" x14ac:dyDescent="0.35">
      <c r="R1971" s="52"/>
      <c r="X1971" s="53"/>
      <c r="AD1971" s="53"/>
    </row>
    <row r="1972" spans="18:30" x14ac:dyDescent="0.35">
      <c r="R1972" s="52"/>
      <c r="X1972" s="53"/>
      <c r="AD1972" s="53"/>
    </row>
    <row r="1973" spans="18:30" x14ac:dyDescent="0.35">
      <c r="R1973" s="52"/>
      <c r="X1973" s="53"/>
      <c r="AD1973" s="53"/>
    </row>
    <row r="1974" spans="18:30" x14ac:dyDescent="0.35">
      <c r="R1974" s="52"/>
      <c r="X1974" s="53"/>
      <c r="AD1974" s="53"/>
    </row>
    <row r="1975" spans="18:30" x14ac:dyDescent="0.35">
      <c r="R1975" s="52"/>
      <c r="X1975" s="53"/>
      <c r="AD1975" s="53"/>
    </row>
    <row r="1976" spans="18:30" x14ac:dyDescent="0.35">
      <c r="R1976" s="52"/>
      <c r="X1976" s="53"/>
      <c r="AD1976" s="53"/>
    </row>
    <row r="1977" spans="18:30" x14ac:dyDescent="0.35">
      <c r="R1977" s="52"/>
      <c r="X1977" s="53"/>
      <c r="AD1977" s="53"/>
    </row>
    <row r="1978" spans="18:30" x14ac:dyDescent="0.35">
      <c r="R1978" s="52"/>
      <c r="X1978" s="53"/>
      <c r="AD1978" s="53"/>
    </row>
    <row r="1979" spans="18:30" x14ac:dyDescent="0.35">
      <c r="R1979" s="52"/>
      <c r="X1979" s="53"/>
      <c r="AD1979" s="53"/>
    </row>
    <row r="1980" spans="18:30" x14ac:dyDescent="0.35">
      <c r="R1980" s="52"/>
      <c r="X1980" s="53"/>
      <c r="AD1980" s="53"/>
    </row>
    <row r="1981" spans="18:30" x14ac:dyDescent="0.35">
      <c r="R1981" s="52"/>
      <c r="X1981" s="53"/>
      <c r="AD1981" s="53"/>
    </row>
    <row r="1982" spans="18:30" x14ac:dyDescent="0.35">
      <c r="R1982" s="52"/>
      <c r="X1982" s="53"/>
      <c r="AD1982" s="53"/>
    </row>
    <row r="1983" spans="18:30" x14ac:dyDescent="0.35">
      <c r="R1983" s="52"/>
      <c r="X1983" s="53"/>
      <c r="AD1983" s="53"/>
    </row>
    <row r="1984" spans="18:30" x14ac:dyDescent="0.35">
      <c r="R1984" s="52"/>
      <c r="X1984" s="53"/>
      <c r="AD1984" s="53"/>
    </row>
    <row r="1985" spans="18:30" x14ac:dyDescent="0.35">
      <c r="R1985" s="52"/>
      <c r="X1985" s="53"/>
      <c r="AD1985" s="53"/>
    </row>
    <row r="1986" spans="18:30" x14ac:dyDescent="0.35">
      <c r="R1986" s="52"/>
      <c r="X1986" s="53"/>
      <c r="AD1986" s="53"/>
    </row>
    <row r="1987" spans="18:30" x14ac:dyDescent="0.35">
      <c r="R1987" s="52"/>
      <c r="X1987" s="53"/>
      <c r="AD1987" s="53"/>
    </row>
    <row r="1988" spans="18:30" x14ac:dyDescent="0.35">
      <c r="R1988" s="52"/>
      <c r="X1988" s="53"/>
      <c r="AD1988" s="53"/>
    </row>
    <row r="1989" spans="18:30" x14ac:dyDescent="0.35">
      <c r="R1989" s="52"/>
      <c r="X1989" s="53"/>
      <c r="AD1989" s="53"/>
    </row>
    <row r="1990" spans="18:30" x14ac:dyDescent="0.35">
      <c r="R1990" s="52"/>
      <c r="X1990" s="53"/>
      <c r="AD1990" s="53"/>
    </row>
    <row r="1991" spans="18:30" x14ac:dyDescent="0.35">
      <c r="R1991" s="52"/>
      <c r="X1991" s="53"/>
      <c r="AD1991" s="53"/>
    </row>
    <row r="1992" spans="18:30" x14ac:dyDescent="0.35">
      <c r="R1992" s="52"/>
      <c r="X1992" s="53"/>
      <c r="AD1992" s="53"/>
    </row>
    <row r="1993" spans="18:30" x14ac:dyDescent="0.35">
      <c r="R1993" s="52"/>
      <c r="X1993" s="53"/>
      <c r="AD1993" s="53"/>
    </row>
    <row r="1994" spans="18:30" x14ac:dyDescent="0.35">
      <c r="R1994" s="52"/>
      <c r="X1994" s="53"/>
      <c r="AD1994" s="53"/>
    </row>
    <row r="1995" spans="18:30" x14ac:dyDescent="0.35">
      <c r="R1995" s="52"/>
      <c r="X1995" s="53"/>
      <c r="AD1995" s="53"/>
    </row>
    <row r="1996" spans="18:30" x14ac:dyDescent="0.35">
      <c r="R1996" s="52"/>
      <c r="X1996" s="53"/>
      <c r="AD1996" s="53"/>
    </row>
    <row r="1997" spans="18:30" x14ac:dyDescent="0.35">
      <c r="R1997" s="52"/>
      <c r="X1997" s="53"/>
      <c r="AD1997" s="53"/>
    </row>
    <row r="1998" spans="18:30" x14ac:dyDescent="0.35">
      <c r="R1998" s="52"/>
      <c r="X1998" s="53"/>
      <c r="AD1998" s="53"/>
    </row>
    <row r="1999" spans="18:30" x14ac:dyDescent="0.35">
      <c r="R1999" s="52"/>
      <c r="X1999" s="53"/>
      <c r="AD1999" s="53"/>
    </row>
    <row r="2000" spans="18:30" x14ac:dyDescent="0.35">
      <c r="R2000" s="52"/>
      <c r="X2000" s="53"/>
      <c r="AD2000" s="53"/>
    </row>
    <row r="2001" spans="18:30" x14ac:dyDescent="0.35">
      <c r="R2001" s="52"/>
      <c r="X2001" s="53"/>
      <c r="AD2001" s="53"/>
    </row>
    <row r="2002" spans="18:30" x14ac:dyDescent="0.35">
      <c r="R2002" s="52"/>
      <c r="X2002" s="53"/>
      <c r="AD2002" s="53"/>
    </row>
    <row r="2003" spans="18:30" x14ac:dyDescent="0.35">
      <c r="R2003" s="52"/>
      <c r="X2003" s="53"/>
      <c r="AD2003" s="53"/>
    </row>
    <row r="2004" spans="18:30" x14ac:dyDescent="0.35">
      <c r="R2004" s="52"/>
      <c r="X2004" s="53"/>
      <c r="AD2004" s="53"/>
    </row>
    <row r="2005" spans="18:30" x14ac:dyDescent="0.35">
      <c r="R2005" s="52"/>
      <c r="X2005" s="53"/>
      <c r="AD2005" s="53"/>
    </row>
    <row r="2006" spans="18:30" x14ac:dyDescent="0.35">
      <c r="R2006" s="52"/>
      <c r="X2006" s="53"/>
      <c r="AD2006" s="53"/>
    </row>
    <row r="2007" spans="18:30" x14ac:dyDescent="0.35">
      <c r="R2007" s="52"/>
      <c r="X2007" s="53"/>
      <c r="AD2007" s="53"/>
    </row>
    <row r="2008" spans="18:30" x14ac:dyDescent="0.35">
      <c r="R2008" s="52"/>
      <c r="X2008" s="53"/>
      <c r="AD2008" s="53"/>
    </row>
    <row r="2009" spans="18:30" x14ac:dyDescent="0.35">
      <c r="R2009" s="52"/>
      <c r="X2009" s="53"/>
      <c r="AD2009" s="53"/>
    </row>
    <row r="2010" spans="18:30" x14ac:dyDescent="0.35">
      <c r="R2010" s="52"/>
      <c r="X2010" s="53"/>
      <c r="AD2010" s="53"/>
    </row>
    <row r="2011" spans="18:30" x14ac:dyDescent="0.35">
      <c r="R2011" s="52"/>
      <c r="X2011" s="53"/>
      <c r="AD2011" s="53"/>
    </row>
    <row r="2012" spans="18:30" x14ac:dyDescent="0.35">
      <c r="R2012" s="52"/>
      <c r="X2012" s="53"/>
      <c r="AD2012" s="53"/>
    </row>
    <row r="2013" spans="18:30" x14ac:dyDescent="0.35">
      <c r="R2013" s="52"/>
      <c r="X2013" s="53"/>
      <c r="AD2013" s="53"/>
    </row>
    <row r="2014" spans="18:30" x14ac:dyDescent="0.35">
      <c r="R2014" s="52"/>
      <c r="X2014" s="53"/>
      <c r="AD2014" s="53"/>
    </row>
    <row r="2015" spans="18:30" x14ac:dyDescent="0.35">
      <c r="R2015" s="52"/>
      <c r="X2015" s="53"/>
      <c r="AD2015" s="53"/>
    </row>
    <row r="2016" spans="18:30" x14ac:dyDescent="0.35">
      <c r="R2016" s="52"/>
      <c r="X2016" s="53"/>
      <c r="AD2016" s="53"/>
    </row>
    <row r="2017" spans="18:30" x14ac:dyDescent="0.35">
      <c r="R2017" s="52"/>
      <c r="X2017" s="53"/>
      <c r="AD2017" s="53"/>
    </row>
    <row r="2018" spans="18:30" x14ac:dyDescent="0.35">
      <c r="R2018" s="52"/>
      <c r="X2018" s="53"/>
      <c r="AD2018" s="53"/>
    </row>
    <row r="2019" spans="18:30" x14ac:dyDescent="0.35">
      <c r="R2019" s="52"/>
      <c r="X2019" s="53"/>
      <c r="AD2019" s="53"/>
    </row>
    <row r="2020" spans="18:30" x14ac:dyDescent="0.35">
      <c r="R2020" s="52"/>
      <c r="X2020" s="53"/>
      <c r="AD2020" s="53"/>
    </row>
    <row r="2021" spans="18:30" x14ac:dyDescent="0.35">
      <c r="R2021" s="52"/>
      <c r="X2021" s="53"/>
      <c r="AD2021" s="53"/>
    </row>
    <row r="2022" spans="18:30" x14ac:dyDescent="0.35">
      <c r="R2022" s="52"/>
      <c r="X2022" s="53"/>
      <c r="AD2022" s="53"/>
    </row>
    <row r="2023" spans="18:30" x14ac:dyDescent="0.35">
      <c r="R2023" s="52"/>
      <c r="X2023" s="53"/>
      <c r="AD2023" s="53"/>
    </row>
    <row r="2024" spans="18:30" x14ac:dyDescent="0.35">
      <c r="R2024" s="52"/>
      <c r="X2024" s="53"/>
      <c r="AD2024" s="53"/>
    </row>
    <row r="2025" spans="18:30" x14ac:dyDescent="0.35">
      <c r="R2025" s="52"/>
      <c r="X2025" s="53"/>
      <c r="AD2025" s="53"/>
    </row>
    <row r="2026" spans="18:30" x14ac:dyDescent="0.35">
      <c r="R2026" s="52"/>
      <c r="X2026" s="53"/>
      <c r="AD2026" s="53"/>
    </row>
    <row r="2027" spans="18:30" x14ac:dyDescent="0.35">
      <c r="R2027" s="52"/>
      <c r="X2027" s="53"/>
      <c r="AD2027" s="53"/>
    </row>
    <row r="2028" spans="18:30" x14ac:dyDescent="0.35">
      <c r="R2028" s="52"/>
      <c r="X2028" s="53"/>
      <c r="AD2028" s="53"/>
    </row>
    <row r="2029" spans="18:30" x14ac:dyDescent="0.35">
      <c r="R2029" s="52"/>
      <c r="X2029" s="53"/>
      <c r="AD2029" s="53"/>
    </row>
    <row r="2030" spans="18:30" x14ac:dyDescent="0.35">
      <c r="R2030" s="52"/>
      <c r="X2030" s="53"/>
      <c r="AD2030" s="53"/>
    </row>
    <row r="2031" spans="18:30" x14ac:dyDescent="0.35">
      <c r="R2031" s="52"/>
      <c r="X2031" s="53"/>
      <c r="AD2031" s="53"/>
    </row>
    <row r="2032" spans="18:30" x14ac:dyDescent="0.35">
      <c r="R2032" s="52"/>
      <c r="X2032" s="53"/>
      <c r="AD2032" s="53"/>
    </row>
    <row r="2033" spans="18:30" x14ac:dyDescent="0.35">
      <c r="R2033" s="52"/>
      <c r="X2033" s="53"/>
      <c r="AD2033" s="53"/>
    </row>
    <row r="2034" spans="18:30" x14ac:dyDescent="0.35">
      <c r="R2034" s="52"/>
      <c r="X2034" s="53"/>
      <c r="AD2034" s="53"/>
    </row>
    <row r="2035" spans="18:30" x14ac:dyDescent="0.35">
      <c r="R2035" s="52"/>
      <c r="X2035" s="53"/>
      <c r="AD2035" s="53"/>
    </row>
    <row r="2036" spans="18:30" x14ac:dyDescent="0.35">
      <c r="R2036" s="52"/>
      <c r="X2036" s="53"/>
      <c r="AD2036" s="53"/>
    </row>
    <row r="2037" spans="18:30" x14ac:dyDescent="0.35">
      <c r="R2037" s="52"/>
      <c r="X2037" s="53"/>
      <c r="AD2037" s="53"/>
    </row>
    <row r="2038" spans="18:30" x14ac:dyDescent="0.35">
      <c r="R2038" s="52"/>
      <c r="X2038" s="53"/>
      <c r="AD2038" s="53"/>
    </row>
    <row r="2039" spans="18:30" x14ac:dyDescent="0.35">
      <c r="R2039" s="52"/>
      <c r="X2039" s="53"/>
      <c r="AD2039" s="53"/>
    </row>
    <row r="2040" spans="18:30" x14ac:dyDescent="0.35">
      <c r="R2040" s="52"/>
      <c r="X2040" s="53"/>
      <c r="AD2040" s="53"/>
    </row>
    <row r="2041" spans="18:30" x14ac:dyDescent="0.35">
      <c r="R2041" s="52"/>
      <c r="X2041" s="53"/>
      <c r="AD2041" s="53"/>
    </row>
    <row r="2042" spans="18:30" x14ac:dyDescent="0.35">
      <c r="R2042" s="52"/>
      <c r="X2042" s="53"/>
      <c r="AD2042" s="53"/>
    </row>
    <row r="2043" spans="18:30" x14ac:dyDescent="0.35">
      <c r="R2043" s="52"/>
      <c r="X2043" s="53"/>
      <c r="AD2043" s="53"/>
    </row>
    <row r="2044" spans="18:30" x14ac:dyDescent="0.35">
      <c r="R2044" s="52"/>
      <c r="X2044" s="53"/>
      <c r="AD2044" s="53"/>
    </row>
    <row r="2045" spans="18:30" x14ac:dyDescent="0.35">
      <c r="R2045" s="52"/>
      <c r="X2045" s="53"/>
      <c r="AD2045" s="53"/>
    </row>
    <row r="2046" spans="18:30" x14ac:dyDescent="0.35">
      <c r="R2046" s="52"/>
      <c r="X2046" s="53"/>
      <c r="AD2046" s="53"/>
    </row>
    <row r="2047" spans="18:30" x14ac:dyDescent="0.35">
      <c r="R2047" s="52"/>
      <c r="X2047" s="53"/>
      <c r="AD2047" s="53"/>
    </row>
    <row r="2048" spans="18:30" x14ac:dyDescent="0.35">
      <c r="R2048" s="52"/>
      <c r="X2048" s="53"/>
      <c r="AD2048" s="53"/>
    </row>
    <row r="2049" spans="18:30" x14ac:dyDescent="0.35">
      <c r="R2049" s="52"/>
      <c r="X2049" s="53"/>
      <c r="AD2049" s="53"/>
    </row>
    <row r="2050" spans="18:30" x14ac:dyDescent="0.35">
      <c r="R2050" s="52"/>
      <c r="X2050" s="53"/>
      <c r="AD2050" s="53"/>
    </row>
    <row r="2051" spans="18:30" x14ac:dyDescent="0.35">
      <c r="R2051" s="52"/>
      <c r="X2051" s="53"/>
      <c r="AD2051" s="53"/>
    </row>
    <row r="2052" spans="18:30" x14ac:dyDescent="0.35">
      <c r="R2052" s="52"/>
      <c r="X2052" s="53"/>
      <c r="AD2052" s="53"/>
    </row>
    <row r="2053" spans="18:30" x14ac:dyDescent="0.35">
      <c r="R2053" s="52"/>
      <c r="X2053" s="53"/>
      <c r="AD2053" s="53"/>
    </row>
    <row r="2054" spans="18:30" x14ac:dyDescent="0.35">
      <c r="R2054" s="52"/>
      <c r="X2054" s="53"/>
      <c r="AD2054" s="53"/>
    </row>
    <row r="2055" spans="18:30" x14ac:dyDescent="0.35">
      <c r="R2055" s="52"/>
      <c r="X2055" s="53"/>
      <c r="AD2055" s="53"/>
    </row>
    <row r="2056" spans="18:30" x14ac:dyDescent="0.35">
      <c r="R2056" s="52"/>
      <c r="X2056" s="53"/>
      <c r="AD2056" s="53"/>
    </row>
    <row r="2057" spans="18:30" x14ac:dyDescent="0.35">
      <c r="R2057" s="52"/>
      <c r="X2057" s="53"/>
      <c r="AD2057" s="53"/>
    </row>
    <row r="2058" spans="18:30" x14ac:dyDescent="0.35">
      <c r="R2058" s="52"/>
      <c r="X2058" s="53"/>
      <c r="AD2058" s="53"/>
    </row>
    <row r="2059" spans="18:30" x14ac:dyDescent="0.35">
      <c r="R2059" s="52"/>
      <c r="X2059" s="53"/>
      <c r="AD2059" s="53"/>
    </row>
    <row r="2060" spans="18:30" x14ac:dyDescent="0.35">
      <c r="R2060" s="52"/>
      <c r="X2060" s="53"/>
      <c r="AD2060" s="53"/>
    </row>
    <row r="2061" spans="18:30" x14ac:dyDescent="0.35">
      <c r="R2061" s="52"/>
      <c r="X2061" s="53"/>
      <c r="AD2061" s="53"/>
    </row>
    <row r="2062" spans="18:30" x14ac:dyDescent="0.35">
      <c r="R2062" s="52"/>
      <c r="X2062" s="53"/>
      <c r="AD2062" s="53"/>
    </row>
    <row r="2063" spans="18:30" x14ac:dyDescent="0.35">
      <c r="R2063" s="52"/>
      <c r="X2063" s="53"/>
      <c r="AD2063" s="53"/>
    </row>
    <row r="2064" spans="18:30" x14ac:dyDescent="0.35">
      <c r="R2064" s="52"/>
      <c r="X2064" s="53"/>
      <c r="AD2064" s="53"/>
    </row>
    <row r="2065" spans="18:30" x14ac:dyDescent="0.35">
      <c r="R2065" s="52"/>
      <c r="X2065" s="53"/>
      <c r="AD2065" s="53"/>
    </row>
    <row r="2066" spans="18:30" x14ac:dyDescent="0.35">
      <c r="R2066" s="52"/>
      <c r="X2066" s="53"/>
      <c r="AD2066" s="53"/>
    </row>
    <row r="2067" spans="18:30" x14ac:dyDescent="0.35">
      <c r="R2067" s="52"/>
      <c r="X2067" s="53"/>
      <c r="AD2067" s="53"/>
    </row>
    <row r="2068" spans="18:30" x14ac:dyDescent="0.35">
      <c r="R2068" s="52"/>
      <c r="X2068" s="53"/>
      <c r="AD2068" s="53"/>
    </row>
    <row r="2069" spans="18:30" x14ac:dyDescent="0.35">
      <c r="R2069" s="52"/>
      <c r="X2069" s="53"/>
      <c r="AD2069" s="53"/>
    </row>
    <row r="2070" spans="18:30" x14ac:dyDescent="0.35">
      <c r="R2070" s="52"/>
      <c r="X2070" s="53"/>
      <c r="AD2070" s="53"/>
    </row>
    <row r="2071" spans="18:30" x14ac:dyDescent="0.35">
      <c r="R2071" s="52"/>
      <c r="X2071" s="53"/>
      <c r="AD2071" s="53"/>
    </row>
    <row r="2072" spans="18:30" x14ac:dyDescent="0.35">
      <c r="R2072" s="52"/>
      <c r="X2072" s="53"/>
      <c r="AD2072" s="53"/>
    </row>
    <row r="2073" spans="18:30" x14ac:dyDescent="0.35">
      <c r="R2073" s="52"/>
      <c r="X2073" s="53"/>
      <c r="AD2073" s="53"/>
    </row>
    <row r="2074" spans="18:30" x14ac:dyDescent="0.35">
      <c r="R2074" s="52"/>
      <c r="X2074" s="53"/>
      <c r="AD2074" s="53"/>
    </row>
    <row r="2075" spans="18:30" x14ac:dyDescent="0.35">
      <c r="R2075" s="52"/>
      <c r="X2075" s="53"/>
      <c r="AD2075" s="53"/>
    </row>
    <row r="2076" spans="18:30" x14ac:dyDescent="0.35">
      <c r="R2076" s="52"/>
      <c r="X2076" s="53"/>
      <c r="AD2076" s="53"/>
    </row>
    <row r="2077" spans="18:30" x14ac:dyDescent="0.35">
      <c r="R2077" s="52"/>
      <c r="X2077" s="53"/>
      <c r="AD2077" s="53"/>
    </row>
    <row r="2078" spans="18:30" x14ac:dyDescent="0.35">
      <c r="R2078" s="52"/>
      <c r="X2078" s="53"/>
      <c r="AD2078" s="53"/>
    </row>
    <row r="2079" spans="18:30" x14ac:dyDescent="0.35">
      <c r="R2079" s="52"/>
      <c r="X2079" s="53"/>
      <c r="AD2079" s="53"/>
    </row>
    <row r="2080" spans="18:30" x14ac:dyDescent="0.35">
      <c r="R2080" s="52"/>
      <c r="X2080" s="53"/>
      <c r="AD2080" s="53"/>
    </row>
    <row r="2081" spans="18:30" x14ac:dyDescent="0.35">
      <c r="R2081" s="52"/>
      <c r="X2081" s="53"/>
      <c r="AD2081" s="53"/>
    </row>
    <row r="2082" spans="18:30" x14ac:dyDescent="0.35">
      <c r="R2082" s="52"/>
      <c r="X2082" s="53"/>
      <c r="AD2082" s="53"/>
    </row>
    <row r="2083" spans="18:30" x14ac:dyDescent="0.35">
      <c r="R2083" s="52"/>
      <c r="X2083" s="53"/>
      <c r="AD2083" s="53"/>
    </row>
    <row r="2084" spans="18:30" x14ac:dyDescent="0.35">
      <c r="R2084" s="52"/>
      <c r="X2084" s="53"/>
      <c r="AD2084" s="53"/>
    </row>
    <row r="2085" spans="18:30" x14ac:dyDescent="0.35">
      <c r="R2085" s="52"/>
      <c r="X2085" s="53"/>
      <c r="AD2085" s="53"/>
    </row>
    <row r="2086" spans="18:30" x14ac:dyDescent="0.35">
      <c r="R2086" s="52"/>
      <c r="X2086" s="53"/>
      <c r="AD2086" s="53"/>
    </row>
    <row r="2087" spans="18:30" x14ac:dyDescent="0.35">
      <c r="R2087" s="52"/>
      <c r="X2087" s="53"/>
      <c r="AD2087" s="53"/>
    </row>
    <row r="2088" spans="18:30" x14ac:dyDescent="0.35">
      <c r="R2088" s="52"/>
      <c r="X2088" s="53"/>
      <c r="AD2088" s="53"/>
    </row>
    <row r="2089" spans="18:30" x14ac:dyDescent="0.35">
      <c r="R2089" s="52"/>
      <c r="X2089" s="53"/>
      <c r="AD2089" s="53"/>
    </row>
    <row r="2090" spans="18:30" x14ac:dyDescent="0.35">
      <c r="R2090" s="52"/>
      <c r="X2090" s="53"/>
      <c r="AD2090" s="53"/>
    </row>
    <row r="2091" spans="18:30" x14ac:dyDescent="0.35">
      <c r="R2091" s="52"/>
      <c r="X2091" s="53"/>
      <c r="AD2091" s="53"/>
    </row>
    <row r="2092" spans="18:30" x14ac:dyDescent="0.35">
      <c r="R2092" s="52"/>
      <c r="X2092" s="53"/>
      <c r="AD2092" s="53"/>
    </row>
    <row r="2093" spans="18:30" x14ac:dyDescent="0.35">
      <c r="R2093" s="52"/>
      <c r="X2093" s="53"/>
      <c r="AD2093" s="53"/>
    </row>
    <row r="2094" spans="18:30" x14ac:dyDescent="0.35">
      <c r="R2094" s="52"/>
      <c r="X2094" s="53"/>
      <c r="AD2094" s="53"/>
    </row>
    <row r="2095" spans="18:30" x14ac:dyDescent="0.35">
      <c r="R2095" s="52"/>
      <c r="X2095" s="53"/>
      <c r="AD2095" s="53"/>
    </row>
    <row r="2096" spans="18:30" x14ac:dyDescent="0.35">
      <c r="R2096" s="52"/>
      <c r="X2096" s="53"/>
      <c r="AD2096" s="53"/>
    </row>
    <row r="2097" spans="18:30" x14ac:dyDescent="0.35">
      <c r="R2097" s="52"/>
      <c r="X2097" s="53"/>
      <c r="AD2097" s="53"/>
    </row>
    <row r="2098" spans="18:30" x14ac:dyDescent="0.35">
      <c r="R2098" s="52"/>
      <c r="X2098" s="53"/>
      <c r="AD2098" s="53"/>
    </row>
    <row r="2099" spans="18:30" x14ac:dyDescent="0.35">
      <c r="R2099" s="52"/>
      <c r="X2099" s="53"/>
      <c r="AD2099" s="53"/>
    </row>
    <row r="2100" spans="18:30" x14ac:dyDescent="0.35">
      <c r="R2100" s="52"/>
      <c r="X2100" s="53"/>
      <c r="AD2100" s="53"/>
    </row>
    <row r="2101" spans="18:30" x14ac:dyDescent="0.35">
      <c r="R2101" s="52"/>
      <c r="X2101" s="53"/>
      <c r="AD2101" s="53"/>
    </row>
    <row r="2102" spans="18:30" x14ac:dyDescent="0.35">
      <c r="R2102" s="52"/>
      <c r="X2102" s="53"/>
      <c r="AD2102" s="53"/>
    </row>
    <row r="2103" spans="18:30" x14ac:dyDescent="0.35">
      <c r="R2103" s="52"/>
      <c r="X2103" s="53"/>
      <c r="AD2103" s="53"/>
    </row>
    <row r="2104" spans="18:30" x14ac:dyDescent="0.35">
      <c r="R2104" s="52"/>
      <c r="X2104" s="53"/>
      <c r="AD2104" s="53"/>
    </row>
    <row r="2105" spans="18:30" x14ac:dyDescent="0.35">
      <c r="R2105" s="52"/>
      <c r="X2105" s="53"/>
      <c r="AD2105" s="53"/>
    </row>
    <row r="2106" spans="18:30" x14ac:dyDescent="0.35">
      <c r="R2106" s="52"/>
      <c r="X2106" s="53"/>
      <c r="AD2106" s="53"/>
    </row>
    <row r="2107" spans="18:30" x14ac:dyDescent="0.35">
      <c r="R2107" s="52"/>
      <c r="X2107" s="53"/>
      <c r="AD2107" s="53"/>
    </row>
    <row r="2108" spans="18:30" x14ac:dyDescent="0.35">
      <c r="R2108" s="52"/>
      <c r="X2108" s="53"/>
      <c r="AD2108" s="53"/>
    </row>
    <row r="2109" spans="18:30" x14ac:dyDescent="0.35">
      <c r="R2109" s="52"/>
      <c r="X2109" s="53"/>
      <c r="AD2109" s="53"/>
    </row>
    <row r="2110" spans="18:30" x14ac:dyDescent="0.35">
      <c r="R2110" s="52"/>
      <c r="X2110" s="53"/>
      <c r="AD2110" s="53"/>
    </row>
    <row r="2111" spans="18:30" x14ac:dyDescent="0.35">
      <c r="R2111" s="52"/>
      <c r="X2111" s="53"/>
      <c r="AD2111" s="53"/>
    </row>
    <row r="2112" spans="18:30" x14ac:dyDescent="0.35">
      <c r="R2112" s="52"/>
      <c r="X2112" s="53"/>
      <c r="AD2112" s="53"/>
    </row>
    <row r="2113" spans="18:30" x14ac:dyDescent="0.35">
      <c r="R2113" s="52"/>
      <c r="X2113" s="53"/>
      <c r="AD2113" s="53"/>
    </row>
    <row r="2114" spans="18:30" x14ac:dyDescent="0.35">
      <c r="R2114" s="52"/>
      <c r="X2114" s="53"/>
      <c r="AD2114" s="53"/>
    </row>
    <row r="2115" spans="18:30" x14ac:dyDescent="0.35">
      <c r="R2115" s="52"/>
      <c r="X2115" s="53"/>
      <c r="AD2115" s="53"/>
    </row>
    <row r="2116" spans="18:30" x14ac:dyDescent="0.35">
      <c r="R2116" s="52"/>
      <c r="X2116" s="53"/>
      <c r="AD2116" s="53"/>
    </row>
    <row r="2117" spans="18:30" x14ac:dyDescent="0.35">
      <c r="R2117" s="52"/>
      <c r="X2117" s="53"/>
      <c r="AD2117" s="53"/>
    </row>
    <row r="2118" spans="18:30" x14ac:dyDescent="0.35">
      <c r="R2118" s="52"/>
      <c r="X2118" s="53"/>
      <c r="AD2118" s="53"/>
    </row>
    <row r="2119" spans="18:30" x14ac:dyDescent="0.35">
      <c r="R2119" s="52"/>
      <c r="X2119" s="53"/>
      <c r="AD2119" s="53"/>
    </row>
    <row r="2120" spans="18:30" x14ac:dyDescent="0.35">
      <c r="R2120" s="52"/>
      <c r="X2120" s="53"/>
      <c r="AD2120" s="53"/>
    </row>
    <row r="2121" spans="18:30" x14ac:dyDescent="0.35">
      <c r="R2121" s="52"/>
      <c r="X2121" s="53"/>
      <c r="AD2121" s="53"/>
    </row>
    <row r="2122" spans="18:30" x14ac:dyDescent="0.35">
      <c r="R2122" s="52"/>
      <c r="X2122" s="53"/>
      <c r="AD2122" s="53"/>
    </row>
    <row r="2123" spans="18:30" x14ac:dyDescent="0.35">
      <c r="R2123" s="52"/>
      <c r="X2123" s="53"/>
      <c r="AD2123" s="53"/>
    </row>
    <row r="2124" spans="18:30" x14ac:dyDescent="0.35">
      <c r="R2124" s="52"/>
      <c r="X2124" s="53"/>
      <c r="AD2124" s="53"/>
    </row>
    <row r="2125" spans="18:30" x14ac:dyDescent="0.35">
      <c r="R2125" s="52"/>
      <c r="X2125" s="53"/>
      <c r="AD2125" s="53"/>
    </row>
    <row r="2126" spans="18:30" x14ac:dyDescent="0.35">
      <c r="R2126" s="52"/>
      <c r="X2126" s="53"/>
      <c r="AD2126" s="53"/>
    </row>
    <row r="2127" spans="18:30" x14ac:dyDescent="0.35">
      <c r="R2127" s="52"/>
      <c r="X2127" s="53"/>
      <c r="AD2127" s="53"/>
    </row>
    <row r="2128" spans="18:30" x14ac:dyDescent="0.35">
      <c r="R2128" s="52"/>
      <c r="X2128" s="53"/>
      <c r="AD2128" s="53"/>
    </row>
    <row r="2129" spans="18:30" x14ac:dyDescent="0.35">
      <c r="R2129" s="52"/>
      <c r="X2129" s="53"/>
      <c r="AD2129" s="53"/>
    </row>
    <row r="2130" spans="18:30" x14ac:dyDescent="0.35">
      <c r="R2130" s="52"/>
      <c r="X2130" s="53"/>
      <c r="AD2130" s="53"/>
    </row>
    <row r="2131" spans="18:30" x14ac:dyDescent="0.35">
      <c r="R2131" s="52"/>
      <c r="X2131" s="53"/>
      <c r="AD2131" s="53"/>
    </row>
    <row r="2132" spans="18:30" x14ac:dyDescent="0.35">
      <c r="R2132" s="52"/>
      <c r="X2132" s="53"/>
      <c r="AD2132" s="53"/>
    </row>
    <row r="2133" spans="18:30" x14ac:dyDescent="0.35">
      <c r="R2133" s="52"/>
      <c r="X2133" s="53"/>
      <c r="AD2133" s="53"/>
    </row>
    <row r="2134" spans="18:30" x14ac:dyDescent="0.35">
      <c r="R2134" s="52"/>
      <c r="X2134" s="53"/>
      <c r="AD2134" s="53"/>
    </row>
    <row r="2135" spans="18:30" x14ac:dyDescent="0.35">
      <c r="R2135" s="52"/>
      <c r="X2135" s="53"/>
      <c r="AD2135" s="53"/>
    </row>
    <row r="2136" spans="18:30" x14ac:dyDescent="0.35">
      <c r="R2136" s="52"/>
      <c r="X2136" s="53"/>
      <c r="AD2136" s="53"/>
    </row>
    <row r="2137" spans="18:30" x14ac:dyDescent="0.35">
      <c r="R2137" s="52"/>
      <c r="X2137" s="53"/>
      <c r="AD2137" s="53"/>
    </row>
    <row r="2138" spans="18:30" x14ac:dyDescent="0.35">
      <c r="R2138" s="52"/>
      <c r="X2138" s="53"/>
      <c r="AD2138" s="53"/>
    </row>
    <row r="2139" spans="18:30" x14ac:dyDescent="0.35">
      <c r="R2139" s="52"/>
      <c r="X2139" s="53"/>
      <c r="AD2139" s="53"/>
    </row>
    <row r="2140" spans="18:30" x14ac:dyDescent="0.35">
      <c r="R2140" s="52"/>
      <c r="X2140" s="53"/>
      <c r="AD2140" s="53"/>
    </row>
    <row r="2141" spans="18:30" x14ac:dyDescent="0.35">
      <c r="R2141" s="52"/>
      <c r="X2141" s="53"/>
      <c r="AD2141" s="53"/>
    </row>
    <row r="2142" spans="18:30" x14ac:dyDescent="0.35">
      <c r="R2142" s="52"/>
      <c r="X2142" s="53"/>
      <c r="AD2142" s="53"/>
    </row>
    <row r="2143" spans="18:30" x14ac:dyDescent="0.35">
      <c r="R2143" s="52"/>
      <c r="X2143" s="53"/>
      <c r="AD2143" s="53"/>
    </row>
    <row r="2144" spans="18:30" x14ac:dyDescent="0.35">
      <c r="R2144" s="52"/>
      <c r="X2144" s="53"/>
      <c r="AD2144" s="53"/>
    </row>
    <row r="2145" spans="18:30" x14ac:dyDescent="0.35">
      <c r="R2145" s="52"/>
      <c r="X2145" s="53"/>
      <c r="AD2145" s="53"/>
    </row>
    <row r="2146" spans="18:30" x14ac:dyDescent="0.35">
      <c r="R2146" s="52"/>
      <c r="X2146" s="53"/>
      <c r="AD2146" s="53"/>
    </row>
    <row r="2147" spans="18:30" x14ac:dyDescent="0.35">
      <c r="R2147" s="52"/>
      <c r="X2147" s="53"/>
      <c r="AD2147" s="53"/>
    </row>
    <row r="2148" spans="18:30" x14ac:dyDescent="0.35">
      <c r="R2148" s="52"/>
      <c r="X2148" s="53"/>
      <c r="AD2148" s="53"/>
    </row>
    <row r="2149" spans="18:30" x14ac:dyDescent="0.35">
      <c r="R2149" s="52"/>
      <c r="X2149" s="53"/>
      <c r="AD2149" s="53"/>
    </row>
    <row r="2150" spans="18:30" x14ac:dyDescent="0.35">
      <c r="R2150" s="52"/>
      <c r="X2150" s="53"/>
      <c r="AD2150" s="53"/>
    </row>
    <row r="2151" spans="18:30" x14ac:dyDescent="0.35">
      <c r="R2151" s="52"/>
      <c r="X2151" s="53"/>
      <c r="AD2151" s="53"/>
    </row>
    <row r="2152" spans="18:30" x14ac:dyDescent="0.35">
      <c r="R2152" s="52"/>
      <c r="X2152" s="53"/>
      <c r="AD2152" s="53"/>
    </row>
    <row r="2153" spans="18:30" x14ac:dyDescent="0.35">
      <c r="R2153" s="52"/>
      <c r="X2153" s="53"/>
      <c r="AD2153" s="53"/>
    </row>
    <row r="2154" spans="18:30" x14ac:dyDescent="0.35">
      <c r="R2154" s="52"/>
      <c r="X2154" s="53"/>
      <c r="AD2154" s="53"/>
    </row>
    <row r="2155" spans="18:30" x14ac:dyDescent="0.35">
      <c r="R2155" s="52"/>
      <c r="X2155" s="53"/>
      <c r="AD2155" s="53"/>
    </row>
    <row r="2156" spans="18:30" x14ac:dyDescent="0.35">
      <c r="R2156" s="52"/>
      <c r="X2156" s="53"/>
      <c r="AD2156" s="53"/>
    </row>
    <row r="2157" spans="18:30" x14ac:dyDescent="0.35">
      <c r="R2157" s="52"/>
      <c r="X2157" s="53"/>
      <c r="AD2157" s="53"/>
    </row>
    <row r="2158" spans="18:30" x14ac:dyDescent="0.35">
      <c r="R2158" s="52"/>
      <c r="X2158" s="53"/>
      <c r="AD2158" s="53"/>
    </row>
    <row r="2159" spans="18:30" x14ac:dyDescent="0.35">
      <c r="R2159" s="52"/>
      <c r="X2159" s="53"/>
      <c r="AD2159" s="53"/>
    </row>
    <row r="2160" spans="18:30" x14ac:dyDescent="0.35">
      <c r="R2160" s="52"/>
      <c r="X2160" s="53"/>
      <c r="AD2160" s="53"/>
    </row>
    <row r="2161" spans="18:30" x14ac:dyDescent="0.35">
      <c r="R2161" s="52"/>
      <c r="X2161" s="53"/>
      <c r="AD2161" s="53"/>
    </row>
    <row r="2162" spans="18:30" x14ac:dyDescent="0.35">
      <c r="R2162" s="52"/>
      <c r="X2162" s="53"/>
      <c r="AD2162" s="53"/>
    </row>
    <row r="2163" spans="18:30" x14ac:dyDescent="0.35">
      <c r="R2163" s="52"/>
      <c r="X2163" s="53"/>
      <c r="AD2163" s="53"/>
    </row>
    <row r="2164" spans="18:30" x14ac:dyDescent="0.35">
      <c r="R2164" s="52"/>
      <c r="X2164" s="53"/>
      <c r="AD2164" s="53"/>
    </row>
    <row r="2165" spans="18:30" x14ac:dyDescent="0.35">
      <c r="R2165" s="52"/>
      <c r="X2165" s="53"/>
      <c r="AD2165" s="53"/>
    </row>
    <row r="2166" spans="18:30" x14ac:dyDescent="0.35">
      <c r="R2166" s="52"/>
      <c r="X2166" s="53"/>
      <c r="AD2166" s="53"/>
    </row>
    <row r="2167" spans="18:30" x14ac:dyDescent="0.35">
      <c r="R2167" s="52"/>
      <c r="X2167" s="53"/>
      <c r="AD2167" s="53"/>
    </row>
    <row r="2168" spans="18:30" x14ac:dyDescent="0.35">
      <c r="R2168" s="52"/>
      <c r="X2168" s="53"/>
      <c r="AD2168" s="53"/>
    </row>
    <row r="2169" spans="18:30" x14ac:dyDescent="0.35">
      <c r="R2169" s="52"/>
      <c r="X2169" s="53"/>
      <c r="AD2169" s="53"/>
    </row>
    <row r="2170" spans="18:30" x14ac:dyDescent="0.35">
      <c r="R2170" s="52"/>
      <c r="X2170" s="53"/>
      <c r="AD2170" s="53"/>
    </row>
    <row r="2171" spans="18:30" x14ac:dyDescent="0.35">
      <c r="R2171" s="52"/>
      <c r="X2171" s="53"/>
      <c r="AD2171" s="53"/>
    </row>
    <row r="2172" spans="18:30" x14ac:dyDescent="0.35">
      <c r="R2172" s="52"/>
      <c r="X2172" s="53"/>
      <c r="AD2172" s="53"/>
    </row>
    <row r="2173" spans="18:30" x14ac:dyDescent="0.35">
      <c r="R2173" s="52"/>
      <c r="X2173" s="53"/>
      <c r="AD2173" s="53"/>
    </row>
    <row r="2174" spans="18:30" x14ac:dyDescent="0.35">
      <c r="R2174" s="52"/>
      <c r="X2174" s="53"/>
      <c r="AD2174" s="53"/>
    </row>
    <row r="2175" spans="18:30" x14ac:dyDescent="0.35">
      <c r="R2175" s="52"/>
      <c r="X2175" s="53"/>
      <c r="AD2175" s="53"/>
    </row>
    <row r="2176" spans="18:30" x14ac:dyDescent="0.35">
      <c r="R2176" s="52"/>
      <c r="X2176" s="53"/>
      <c r="AD2176" s="53"/>
    </row>
    <row r="2177" spans="18:30" x14ac:dyDescent="0.35">
      <c r="R2177" s="52"/>
      <c r="X2177" s="53"/>
      <c r="AD2177" s="53"/>
    </row>
    <row r="2178" spans="18:30" x14ac:dyDescent="0.35">
      <c r="R2178" s="52"/>
      <c r="X2178" s="53"/>
      <c r="AD2178" s="53"/>
    </row>
    <row r="2179" spans="18:30" x14ac:dyDescent="0.35">
      <c r="R2179" s="52"/>
      <c r="X2179" s="53"/>
      <c r="AD2179" s="53"/>
    </row>
    <row r="2180" spans="18:30" x14ac:dyDescent="0.35">
      <c r="R2180" s="52"/>
      <c r="X2180" s="53"/>
      <c r="AD2180" s="53"/>
    </row>
    <row r="2181" spans="18:30" x14ac:dyDescent="0.35">
      <c r="R2181" s="52"/>
      <c r="X2181" s="53"/>
      <c r="AD2181" s="53"/>
    </row>
    <row r="2182" spans="18:30" x14ac:dyDescent="0.35">
      <c r="R2182" s="52"/>
      <c r="X2182" s="53"/>
      <c r="AD2182" s="53"/>
    </row>
    <row r="2183" spans="18:30" x14ac:dyDescent="0.35">
      <c r="R2183" s="52"/>
      <c r="X2183" s="53"/>
      <c r="AD2183" s="53"/>
    </row>
    <row r="2184" spans="18:30" x14ac:dyDescent="0.35">
      <c r="R2184" s="52"/>
      <c r="X2184" s="53"/>
      <c r="AD2184" s="53"/>
    </row>
    <row r="2185" spans="18:30" x14ac:dyDescent="0.35">
      <c r="R2185" s="52"/>
      <c r="X2185" s="53"/>
      <c r="AD2185" s="53"/>
    </row>
    <row r="2186" spans="18:30" x14ac:dyDescent="0.35">
      <c r="R2186" s="52"/>
      <c r="X2186" s="53"/>
      <c r="AD2186" s="53"/>
    </row>
    <row r="2187" spans="18:30" x14ac:dyDescent="0.35">
      <c r="R2187" s="52"/>
      <c r="X2187" s="53"/>
      <c r="AD2187" s="53"/>
    </row>
    <row r="2188" spans="18:30" x14ac:dyDescent="0.35">
      <c r="R2188" s="52"/>
      <c r="X2188" s="53"/>
      <c r="AD2188" s="53"/>
    </row>
    <row r="2189" spans="18:30" x14ac:dyDescent="0.35">
      <c r="R2189" s="52"/>
      <c r="X2189" s="53"/>
      <c r="AD2189" s="53"/>
    </row>
    <row r="2190" spans="18:30" x14ac:dyDescent="0.35">
      <c r="R2190" s="52"/>
      <c r="X2190" s="53"/>
      <c r="AD2190" s="53"/>
    </row>
    <row r="2191" spans="18:30" x14ac:dyDescent="0.35">
      <c r="R2191" s="52"/>
      <c r="X2191" s="53"/>
      <c r="AD2191" s="53"/>
    </row>
    <row r="2192" spans="18:30" x14ac:dyDescent="0.35">
      <c r="R2192" s="52"/>
      <c r="X2192" s="53"/>
      <c r="AD2192" s="53"/>
    </row>
    <row r="2193" spans="18:30" x14ac:dyDescent="0.35">
      <c r="R2193" s="52"/>
      <c r="X2193" s="53"/>
      <c r="AD2193" s="53"/>
    </row>
    <row r="2194" spans="18:30" x14ac:dyDescent="0.35">
      <c r="R2194" s="52"/>
      <c r="X2194" s="53"/>
      <c r="AD2194" s="53"/>
    </row>
    <row r="2195" spans="18:30" x14ac:dyDescent="0.35">
      <c r="R2195" s="52"/>
      <c r="X2195" s="53"/>
      <c r="AD2195" s="53"/>
    </row>
    <row r="2196" spans="18:30" x14ac:dyDescent="0.35">
      <c r="R2196" s="52"/>
      <c r="X2196" s="53"/>
      <c r="AD2196" s="53"/>
    </row>
    <row r="2197" spans="18:30" x14ac:dyDescent="0.35">
      <c r="R2197" s="52"/>
      <c r="X2197" s="53"/>
      <c r="AD2197" s="53"/>
    </row>
    <row r="2198" spans="18:30" x14ac:dyDescent="0.35">
      <c r="R2198" s="52"/>
      <c r="X2198" s="53"/>
      <c r="AD2198" s="53"/>
    </row>
    <row r="2199" spans="18:30" x14ac:dyDescent="0.35">
      <c r="R2199" s="52"/>
      <c r="X2199" s="53"/>
      <c r="AD2199" s="53"/>
    </row>
    <row r="2200" spans="18:30" x14ac:dyDescent="0.35">
      <c r="R2200" s="52"/>
      <c r="X2200" s="53"/>
      <c r="AD2200" s="53"/>
    </row>
    <row r="2201" spans="18:30" x14ac:dyDescent="0.35">
      <c r="R2201" s="52"/>
      <c r="X2201" s="53"/>
      <c r="AD2201" s="53"/>
    </row>
    <row r="2202" spans="18:30" x14ac:dyDescent="0.35">
      <c r="R2202" s="52"/>
      <c r="X2202" s="53"/>
      <c r="AD2202" s="53"/>
    </row>
    <row r="2203" spans="18:30" x14ac:dyDescent="0.35">
      <c r="R2203" s="52"/>
      <c r="X2203" s="53"/>
      <c r="AD2203" s="53"/>
    </row>
    <row r="2204" spans="18:30" x14ac:dyDescent="0.35">
      <c r="R2204" s="52"/>
      <c r="X2204" s="53"/>
      <c r="AD2204" s="53"/>
    </row>
    <row r="2205" spans="18:30" x14ac:dyDescent="0.35">
      <c r="R2205" s="52"/>
      <c r="X2205" s="53"/>
      <c r="AD2205" s="53"/>
    </row>
    <row r="2206" spans="18:30" x14ac:dyDescent="0.35">
      <c r="R2206" s="52"/>
      <c r="X2206" s="53"/>
      <c r="AD2206" s="53"/>
    </row>
    <row r="2207" spans="18:30" x14ac:dyDescent="0.35">
      <c r="R2207" s="52"/>
      <c r="X2207" s="53"/>
      <c r="AD2207" s="53"/>
    </row>
    <row r="2208" spans="18:30" x14ac:dyDescent="0.35">
      <c r="R2208" s="52"/>
      <c r="X2208" s="53"/>
      <c r="AD2208" s="53"/>
    </row>
    <row r="2209" spans="18:30" x14ac:dyDescent="0.35">
      <c r="R2209" s="52"/>
      <c r="X2209" s="53"/>
      <c r="AD2209" s="53"/>
    </row>
    <row r="2210" spans="18:30" x14ac:dyDescent="0.35">
      <c r="R2210" s="52"/>
      <c r="X2210" s="53"/>
      <c r="AD2210" s="53"/>
    </row>
    <row r="2211" spans="18:30" x14ac:dyDescent="0.35">
      <c r="R2211" s="52"/>
      <c r="X2211" s="53"/>
      <c r="AD2211" s="53"/>
    </row>
    <row r="2212" spans="18:30" x14ac:dyDescent="0.35">
      <c r="R2212" s="52"/>
      <c r="X2212" s="53"/>
      <c r="AD2212" s="53"/>
    </row>
    <row r="2213" spans="18:30" x14ac:dyDescent="0.35">
      <c r="R2213" s="52"/>
      <c r="X2213" s="53"/>
      <c r="AD2213" s="53"/>
    </row>
    <row r="2214" spans="18:30" x14ac:dyDescent="0.35">
      <c r="R2214" s="52"/>
      <c r="X2214" s="53"/>
      <c r="AD2214" s="53"/>
    </row>
    <row r="2215" spans="18:30" x14ac:dyDescent="0.35">
      <c r="R2215" s="52"/>
      <c r="X2215" s="53"/>
      <c r="AD2215" s="53"/>
    </row>
    <row r="2216" spans="18:30" x14ac:dyDescent="0.35">
      <c r="R2216" s="52"/>
      <c r="X2216" s="53"/>
      <c r="AD2216" s="53"/>
    </row>
    <row r="2217" spans="18:30" x14ac:dyDescent="0.35">
      <c r="R2217" s="52"/>
      <c r="X2217" s="53"/>
      <c r="AD2217" s="53"/>
    </row>
    <row r="2218" spans="18:30" x14ac:dyDescent="0.35">
      <c r="R2218" s="52"/>
      <c r="X2218" s="53"/>
      <c r="AD2218" s="53"/>
    </row>
    <row r="2219" spans="18:30" x14ac:dyDescent="0.35">
      <c r="R2219" s="52"/>
      <c r="X2219" s="53"/>
      <c r="AD2219" s="53"/>
    </row>
    <row r="2220" spans="18:30" x14ac:dyDescent="0.35">
      <c r="R2220" s="52"/>
      <c r="X2220" s="53"/>
      <c r="AD2220" s="53"/>
    </row>
    <row r="2221" spans="18:30" x14ac:dyDescent="0.35">
      <c r="R2221" s="52"/>
      <c r="X2221" s="53"/>
      <c r="AD2221" s="53"/>
    </row>
    <row r="2222" spans="18:30" x14ac:dyDescent="0.35">
      <c r="R2222" s="52"/>
      <c r="X2222" s="53"/>
      <c r="AD2222" s="53"/>
    </row>
    <row r="2223" spans="18:30" x14ac:dyDescent="0.35">
      <c r="R2223" s="52"/>
      <c r="X2223" s="53"/>
      <c r="AD2223" s="53"/>
    </row>
    <row r="2224" spans="18:30" x14ac:dyDescent="0.35">
      <c r="R2224" s="52"/>
      <c r="X2224" s="53"/>
      <c r="AD2224" s="53"/>
    </row>
    <row r="2225" spans="18:30" x14ac:dyDescent="0.35">
      <c r="R2225" s="52"/>
      <c r="X2225" s="53"/>
      <c r="AD2225" s="53"/>
    </row>
    <row r="2226" spans="18:30" x14ac:dyDescent="0.35">
      <c r="R2226" s="52"/>
      <c r="X2226" s="53"/>
      <c r="AD2226" s="53"/>
    </row>
    <row r="2227" spans="18:30" x14ac:dyDescent="0.35">
      <c r="R2227" s="52"/>
      <c r="X2227" s="53"/>
      <c r="AD2227" s="53"/>
    </row>
    <row r="2228" spans="18:30" x14ac:dyDescent="0.35">
      <c r="R2228" s="52"/>
      <c r="X2228" s="53"/>
      <c r="AD2228" s="53"/>
    </row>
    <row r="2229" spans="18:30" x14ac:dyDescent="0.35">
      <c r="R2229" s="52"/>
      <c r="X2229" s="53"/>
      <c r="AD2229" s="53"/>
    </row>
    <row r="2230" spans="18:30" x14ac:dyDescent="0.35">
      <c r="R2230" s="52"/>
      <c r="X2230" s="53"/>
      <c r="AD2230" s="53"/>
    </row>
    <row r="2231" spans="18:30" x14ac:dyDescent="0.35">
      <c r="R2231" s="52"/>
      <c r="X2231" s="53"/>
      <c r="AD2231" s="53"/>
    </row>
    <row r="2232" spans="18:30" x14ac:dyDescent="0.35">
      <c r="R2232" s="52"/>
      <c r="X2232" s="53"/>
      <c r="AD2232" s="53"/>
    </row>
    <row r="2233" spans="18:30" x14ac:dyDescent="0.35">
      <c r="R2233" s="52"/>
      <c r="X2233" s="53"/>
      <c r="AD2233" s="53"/>
    </row>
    <row r="2234" spans="18:30" x14ac:dyDescent="0.35">
      <c r="R2234" s="52"/>
      <c r="X2234" s="53"/>
      <c r="AD2234" s="53"/>
    </row>
    <row r="2235" spans="18:30" x14ac:dyDescent="0.35">
      <c r="R2235" s="52"/>
      <c r="X2235" s="53"/>
      <c r="AD2235" s="53"/>
    </row>
    <row r="2236" spans="18:30" x14ac:dyDescent="0.35">
      <c r="R2236" s="52"/>
      <c r="X2236" s="53"/>
      <c r="AD2236" s="53"/>
    </row>
    <row r="2237" spans="18:30" x14ac:dyDescent="0.35">
      <c r="R2237" s="52"/>
      <c r="X2237" s="53"/>
      <c r="AD2237" s="53"/>
    </row>
    <row r="2238" spans="18:30" x14ac:dyDescent="0.35">
      <c r="R2238" s="52"/>
      <c r="X2238" s="53"/>
      <c r="AD2238" s="53"/>
    </row>
    <row r="2239" spans="18:30" x14ac:dyDescent="0.35">
      <c r="R2239" s="52"/>
      <c r="X2239" s="53"/>
      <c r="AD2239" s="53"/>
    </row>
    <row r="2240" spans="18:30" x14ac:dyDescent="0.35">
      <c r="R2240" s="52"/>
      <c r="X2240" s="53"/>
      <c r="AD2240" s="53"/>
    </row>
    <row r="2241" spans="18:30" x14ac:dyDescent="0.35">
      <c r="R2241" s="52"/>
      <c r="X2241" s="53"/>
      <c r="AD2241" s="53"/>
    </row>
    <row r="2242" spans="18:30" x14ac:dyDescent="0.35">
      <c r="R2242" s="52"/>
      <c r="X2242" s="53"/>
      <c r="AD2242" s="53"/>
    </row>
    <row r="2243" spans="18:30" x14ac:dyDescent="0.35">
      <c r="R2243" s="52"/>
      <c r="X2243" s="53"/>
      <c r="AD2243" s="53"/>
    </row>
    <row r="2244" spans="18:30" x14ac:dyDescent="0.35">
      <c r="R2244" s="52"/>
      <c r="X2244" s="53"/>
      <c r="AD2244" s="53"/>
    </row>
    <row r="2245" spans="18:30" x14ac:dyDescent="0.35">
      <c r="R2245" s="52"/>
      <c r="X2245" s="53"/>
      <c r="AD2245" s="53"/>
    </row>
    <row r="2246" spans="18:30" x14ac:dyDescent="0.35">
      <c r="R2246" s="52"/>
      <c r="X2246" s="53"/>
      <c r="AD2246" s="53"/>
    </row>
    <row r="2247" spans="18:30" x14ac:dyDescent="0.35">
      <c r="R2247" s="52"/>
      <c r="X2247" s="53"/>
      <c r="AD2247" s="53"/>
    </row>
    <row r="2248" spans="18:30" x14ac:dyDescent="0.35">
      <c r="R2248" s="52"/>
      <c r="X2248" s="53"/>
      <c r="AD2248" s="53"/>
    </row>
    <row r="2249" spans="18:30" x14ac:dyDescent="0.35">
      <c r="R2249" s="52"/>
      <c r="X2249" s="53"/>
      <c r="AD2249" s="53"/>
    </row>
    <row r="2250" spans="18:30" x14ac:dyDescent="0.35">
      <c r="R2250" s="52"/>
      <c r="X2250" s="53"/>
      <c r="AD2250" s="53"/>
    </row>
    <row r="2251" spans="18:30" x14ac:dyDescent="0.35">
      <c r="R2251" s="52"/>
      <c r="X2251" s="53"/>
      <c r="AD2251" s="53"/>
    </row>
    <row r="2252" spans="18:30" x14ac:dyDescent="0.35">
      <c r="R2252" s="52"/>
      <c r="X2252" s="53"/>
      <c r="AD2252" s="53"/>
    </row>
    <row r="2253" spans="18:30" x14ac:dyDescent="0.35">
      <c r="R2253" s="52"/>
      <c r="X2253" s="53"/>
      <c r="AD2253" s="53"/>
    </row>
    <row r="2254" spans="18:30" x14ac:dyDescent="0.35">
      <c r="R2254" s="52"/>
      <c r="X2254" s="53"/>
      <c r="AD2254" s="53"/>
    </row>
    <row r="2255" spans="18:30" x14ac:dyDescent="0.35">
      <c r="R2255" s="52"/>
      <c r="X2255" s="53"/>
      <c r="AD2255" s="53"/>
    </row>
    <row r="2256" spans="18:30" x14ac:dyDescent="0.35">
      <c r="R2256" s="52"/>
      <c r="X2256" s="53"/>
      <c r="AD2256" s="53"/>
    </row>
    <row r="2257" spans="18:30" x14ac:dyDescent="0.35">
      <c r="R2257" s="52"/>
      <c r="X2257" s="53"/>
      <c r="AD2257" s="53"/>
    </row>
    <row r="2258" spans="18:30" x14ac:dyDescent="0.35">
      <c r="R2258" s="52"/>
      <c r="X2258" s="53"/>
      <c r="AD2258" s="53"/>
    </row>
    <row r="2259" spans="18:30" x14ac:dyDescent="0.35">
      <c r="R2259" s="52"/>
      <c r="X2259" s="53"/>
      <c r="AD2259" s="53"/>
    </row>
    <row r="2260" spans="18:30" x14ac:dyDescent="0.35">
      <c r="R2260" s="52"/>
      <c r="X2260" s="53"/>
      <c r="AD2260" s="53"/>
    </row>
    <row r="2261" spans="18:30" x14ac:dyDescent="0.35">
      <c r="R2261" s="52"/>
      <c r="X2261" s="53"/>
      <c r="AD2261" s="53"/>
    </row>
    <row r="2262" spans="18:30" x14ac:dyDescent="0.35">
      <c r="R2262" s="52"/>
      <c r="X2262" s="53"/>
      <c r="AD2262" s="53"/>
    </row>
    <row r="2263" spans="18:30" x14ac:dyDescent="0.35">
      <c r="R2263" s="52"/>
      <c r="X2263" s="53"/>
      <c r="AD2263" s="53"/>
    </row>
    <row r="2264" spans="18:30" x14ac:dyDescent="0.35">
      <c r="R2264" s="52"/>
      <c r="X2264" s="53"/>
      <c r="AD2264" s="53"/>
    </row>
    <row r="2265" spans="18:30" x14ac:dyDescent="0.35">
      <c r="R2265" s="52"/>
      <c r="X2265" s="53"/>
      <c r="AD2265" s="53"/>
    </row>
    <row r="2266" spans="18:30" x14ac:dyDescent="0.35">
      <c r="R2266" s="52"/>
      <c r="X2266" s="53"/>
      <c r="AD2266" s="53"/>
    </row>
    <row r="2267" spans="18:30" x14ac:dyDescent="0.35">
      <c r="R2267" s="52"/>
      <c r="X2267" s="53"/>
      <c r="AD2267" s="53"/>
    </row>
    <row r="2268" spans="18:30" x14ac:dyDescent="0.35">
      <c r="R2268" s="52"/>
      <c r="X2268" s="53"/>
      <c r="AD2268" s="53"/>
    </row>
    <row r="2269" spans="18:30" x14ac:dyDescent="0.35">
      <c r="R2269" s="52"/>
      <c r="X2269" s="53"/>
      <c r="AD2269" s="53"/>
    </row>
    <row r="2270" spans="18:30" x14ac:dyDescent="0.35">
      <c r="R2270" s="52"/>
      <c r="X2270" s="53"/>
      <c r="AD2270" s="53"/>
    </row>
    <row r="2271" spans="18:30" x14ac:dyDescent="0.35">
      <c r="R2271" s="52"/>
      <c r="X2271" s="53"/>
      <c r="AD2271" s="53"/>
    </row>
    <row r="2272" spans="18:30" x14ac:dyDescent="0.35">
      <c r="R2272" s="52"/>
      <c r="X2272" s="53"/>
      <c r="AD2272" s="53"/>
    </row>
    <row r="2273" spans="18:30" x14ac:dyDescent="0.35">
      <c r="R2273" s="52"/>
      <c r="X2273" s="53"/>
      <c r="AD2273" s="53"/>
    </row>
    <row r="2274" spans="18:30" x14ac:dyDescent="0.35">
      <c r="R2274" s="52"/>
      <c r="X2274" s="53"/>
      <c r="AD2274" s="53"/>
    </row>
    <row r="2275" spans="18:30" x14ac:dyDescent="0.35">
      <c r="R2275" s="52"/>
      <c r="X2275" s="53"/>
      <c r="AD2275" s="53"/>
    </row>
    <row r="2276" spans="18:30" x14ac:dyDescent="0.35">
      <c r="R2276" s="52"/>
      <c r="X2276" s="53"/>
      <c r="AD2276" s="53"/>
    </row>
    <row r="2277" spans="18:30" x14ac:dyDescent="0.35">
      <c r="R2277" s="52"/>
      <c r="X2277" s="53"/>
      <c r="AD2277" s="53"/>
    </row>
    <row r="2278" spans="18:30" x14ac:dyDescent="0.35">
      <c r="R2278" s="52"/>
      <c r="X2278" s="53"/>
      <c r="AD2278" s="53"/>
    </row>
    <row r="2279" spans="18:30" x14ac:dyDescent="0.35">
      <c r="R2279" s="52"/>
      <c r="X2279" s="53"/>
      <c r="AD2279" s="53"/>
    </row>
    <row r="2280" spans="18:30" x14ac:dyDescent="0.35">
      <c r="R2280" s="52"/>
      <c r="X2280" s="53"/>
      <c r="AD2280" s="53"/>
    </row>
    <row r="2281" spans="18:30" x14ac:dyDescent="0.35">
      <c r="R2281" s="52"/>
      <c r="X2281" s="53"/>
      <c r="AD2281" s="53"/>
    </row>
    <row r="2282" spans="18:30" x14ac:dyDescent="0.35">
      <c r="R2282" s="52"/>
      <c r="X2282" s="53"/>
      <c r="AD2282" s="53"/>
    </row>
    <row r="2283" spans="18:30" x14ac:dyDescent="0.35">
      <c r="R2283" s="52"/>
      <c r="X2283" s="53"/>
      <c r="AD2283" s="53"/>
    </row>
    <row r="2284" spans="18:30" x14ac:dyDescent="0.35">
      <c r="R2284" s="52"/>
      <c r="X2284" s="53"/>
      <c r="AD2284" s="53"/>
    </row>
    <row r="2285" spans="18:30" x14ac:dyDescent="0.35">
      <c r="R2285" s="52"/>
      <c r="X2285" s="53"/>
      <c r="AD2285" s="53"/>
    </row>
    <row r="2286" spans="18:30" x14ac:dyDescent="0.35">
      <c r="R2286" s="52"/>
      <c r="X2286" s="53"/>
      <c r="AD2286" s="53"/>
    </row>
    <row r="2287" spans="18:30" x14ac:dyDescent="0.35">
      <c r="R2287" s="52"/>
      <c r="X2287" s="53"/>
      <c r="AD2287" s="53"/>
    </row>
    <row r="2288" spans="18:30" x14ac:dyDescent="0.35">
      <c r="R2288" s="52"/>
      <c r="X2288" s="53"/>
      <c r="AD2288" s="53"/>
    </row>
    <row r="2289" spans="18:30" x14ac:dyDescent="0.35">
      <c r="R2289" s="52"/>
      <c r="X2289" s="53"/>
      <c r="AD2289" s="53"/>
    </row>
    <row r="2290" spans="18:30" x14ac:dyDescent="0.35">
      <c r="R2290" s="52"/>
      <c r="X2290" s="53"/>
      <c r="AD2290" s="53"/>
    </row>
    <row r="2291" spans="18:30" x14ac:dyDescent="0.35">
      <c r="R2291" s="52"/>
      <c r="X2291" s="53"/>
      <c r="AD2291" s="53"/>
    </row>
    <row r="2292" spans="18:30" x14ac:dyDescent="0.35">
      <c r="R2292" s="52"/>
      <c r="X2292" s="53"/>
      <c r="AD2292" s="53"/>
    </row>
    <row r="2293" spans="18:30" x14ac:dyDescent="0.35">
      <c r="R2293" s="52"/>
      <c r="X2293" s="53"/>
      <c r="AD2293" s="53"/>
    </row>
    <row r="2294" spans="18:30" x14ac:dyDescent="0.35">
      <c r="R2294" s="52"/>
      <c r="X2294" s="53"/>
      <c r="AD2294" s="53"/>
    </row>
    <row r="2295" spans="18:30" x14ac:dyDescent="0.35">
      <c r="R2295" s="52"/>
      <c r="X2295" s="53"/>
      <c r="AD2295" s="53"/>
    </row>
    <row r="2296" spans="18:30" x14ac:dyDescent="0.35">
      <c r="R2296" s="52"/>
      <c r="X2296" s="53"/>
      <c r="AD2296" s="53"/>
    </row>
    <row r="2297" spans="18:30" x14ac:dyDescent="0.35">
      <c r="R2297" s="52"/>
      <c r="X2297" s="53"/>
      <c r="AD2297" s="53"/>
    </row>
    <row r="2298" spans="18:30" x14ac:dyDescent="0.35">
      <c r="R2298" s="52"/>
      <c r="X2298" s="53"/>
      <c r="AD2298" s="53"/>
    </row>
    <row r="2299" spans="18:30" x14ac:dyDescent="0.35">
      <c r="R2299" s="52"/>
      <c r="X2299" s="53"/>
      <c r="AD2299" s="53"/>
    </row>
    <row r="2300" spans="18:30" x14ac:dyDescent="0.35">
      <c r="R2300" s="52"/>
      <c r="X2300" s="53"/>
      <c r="AD2300" s="53"/>
    </row>
    <row r="2301" spans="18:30" x14ac:dyDescent="0.35">
      <c r="R2301" s="52"/>
      <c r="X2301" s="53"/>
      <c r="AD2301" s="53"/>
    </row>
    <row r="2302" spans="18:30" x14ac:dyDescent="0.35">
      <c r="R2302" s="52"/>
      <c r="X2302" s="53"/>
      <c r="AD2302" s="53"/>
    </row>
    <row r="2303" spans="18:30" x14ac:dyDescent="0.35">
      <c r="R2303" s="52"/>
      <c r="X2303" s="53"/>
      <c r="AD2303" s="53"/>
    </row>
    <row r="2304" spans="18:30" x14ac:dyDescent="0.35">
      <c r="R2304" s="52"/>
      <c r="X2304" s="53"/>
      <c r="AD2304" s="53"/>
    </row>
    <row r="2305" spans="18:30" x14ac:dyDescent="0.35">
      <c r="R2305" s="52"/>
      <c r="X2305" s="53"/>
      <c r="AD2305" s="53"/>
    </row>
    <row r="2306" spans="18:30" x14ac:dyDescent="0.35">
      <c r="R2306" s="52"/>
      <c r="X2306" s="53"/>
      <c r="AD2306" s="53"/>
    </row>
    <row r="2307" spans="18:30" x14ac:dyDescent="0.35">
      <c r="R2307" s="52"/>
      <c r="X2307" s="53"/>
      <c r="AD2307" s="53"/>
    </row>
    <row r="2308" spans="18:30" x14ac:dyDescent="0.35">
      <c r="R2308" s="52"/>
      <c r="X2308" s="53"/>
      <c r="AD2308" s="53"/>
    </row>
    <row r="2309" spans="18:30" x14ac:dyDescent="0.35">
      <c r="R2309" s="52"/>
      <c r="X2309" s="53"/>
      <c r="AD2309" s="53"/>
    </row>
    <row r="2310" spans="18:30" x14ac:dyDescent="0.35">
      <c r="R2310" s="52"/>
      <c r="X2310" s="53"/>
      <c r="AD2310" s="53"/>
    </row>
    <row r="2311" spans="18:30" x14ac:dyDescent="0.35">
      <c r="R2311" s="52"/>
      <c r="X2311" s="53"/>
      <c r="AD2311" s="53"/>
    </row>
    <row r="2312" spans="18:30" x14ac:dyDescent="0.35">
      <c r="R2312" s="52"/>
      <c r="X2312" s="53"/>
      <c r="AD2312" s="53"/>
    </row>
    <row r="2313" spans="18:30" x14ac:dyDescent="0.35">
      <c r="R2313" s="52"/>
      <c r="X2313" s="53"/>
      <c r="AD2313" s="53"/>
    </row>
    <row r="2314" spans="18:30" x14ac:dyDescent="0.35">
      <c r="R2314" s="52"/>
      <c r="X2314" s="53"/>
      <c r="AD2314" s="53"/>
    </row>
    <row r="2315" spans="18:30" x14ac:dyDescent="0.35">
      <c r="R2315" s="52"/>
      <c r="X2315" s="53"/>
      <c r="AD2315" s="53"/>
    </row>
    <row r="2316" spans="18:30" x14ac:dyDescent="0.35">
      <c r="R2316" s="52"/>
      <c r="X2316" s="53"/>
      <c r="AD2316" s="53"/>
    </row>
    <row r="2317" spans="18:30" x14ac:dyDescent="0.35">
      <c r="R2317" s="52"/>
      <c r="X2317" s="53"/>
      <c r="AD2317" s="53"/>
    </row>
    <row r="2318" spans="18:30" x14ac:dyDescent="0.35">
      <c r="R2318" s="52"/>
      <c r="X2318" s="53"/>
      <c r="AD2318" s="53"/>
    </row>
    <row r="2319" spans="18:30" x14ac:dyDescent="0.35">
      <c r="R2319" s="52"/>
      <c r="X2319" s="53"/>
      <c r="AD2319" s="53"/>
    </row>
    <row r="2320" spans="18:30" x14ac:dyDescent="0.35">
      <c r="R2320" s="52"/>
      <c r="X2320" s="53"/>
      <c r="AD2320" s="53"/>
    </row>
    <row r="2321" spans="18:30" x14ac:dyDescent="0.35">
      <c r="R2321" s="52"/>
      <c r="X2321" s="53"/>
      <c r="AD2321" s="53"/>
    </row>
    <row r="2322" spans="18:30" x14ac:dyDescent="0.35">
      <c r="R2322" s="52"/>
      <c r="X2322" s="53"/>
      <c r="AD2322" s="53"/>
    </row>
    <row r="2323" spans="18:30" x14ac:dyDescent="0.35">
      <c r="R2323" s="52"/>
      <c r="X2323" s="53"/>
      <c r="AD2323" s="53"/>
    </row>
    <row r="2324" spans="18:30" x14ac:dyDescent="0.35">
      <c r="R2324" s="52"/>
      <c r="X2324" s="53"/>
      <c r="AD2324" s="53"/>
    </row>
    <row r="2325" spans="18:30" x14ac:dyDescent="0.35">
      <c r="R2325" s="52"/>
      <c r="X2325" s="53"/>
      <c r="AD2325" s="53"/>
    </row>
    <row r="2326" spans="18:30" x14ac:dyDescent="0.35">
      <c r="R2326" s="52"/>
      <c r="X2326" s="53"/>
      <c r="AD2326" s="53"/>
    </row>
    <row r="2327" spans="18:30" x14ac:dyDescent="0.35">
      <c r="R2327" s="52"/>
      <c r="X2327" s="53"/>
      <c r="AD2327" s="53"/>
    </row>
    <row r="2328" spans="18:30" x14ac:dyDescent="0.35">
      <c r="R2328" s="52"/>
      <c r="X2328" s="53"/>
      <c r="AD2328" s="53"/>
    </row>
    <row r="2329" spans="18:30" x14ac:dyDescent="0.35">
      <c r="R2329" s="52"/>
      <c r="X2329" s="53"/>
      <c r="AD2329" s="53"/>
    </row>
    <row r="2330" spans="18:30" x14ac:dyDescent="0.35">
      <c r="R2330" s="52"/>
      <c r="X2330" s="53"/>
      <c r="AD2330" s="53"/>
    </row>
    <row r="2331" spans="18:30" x14ac:dyDescent="0.35">
      <c r="R2331" s="52"/>
      <c r="X2331" s="53"/>
      <c r="AD2331" s="53"/>
    </row>
    <row r="2332" spans="18:30" x14ac:dyDescent="0.35">
      <c r="R2332" s="52"/>
      <c r="X2332" s="53"/>
      <c r="AD2332" s="53"/>
    </row>
    <row r="2333" spans="18:30" x14ac:dyDescent="0.35">
      <c r="R2333" s="52"/>
      <c r="X2333" s="53"/>
      <c r="AD2333" s="53"/>
    </row>
    <row r="2334" spans="18:30" x14ac:dyDescent="0.35">
      <c r="R2334" s="52"/>
      <c r="X2334" s="53"/>
      <c r="AD2334" s="53"/>
    </row>
    <row r="2335" spans="18:30" x14ac:dyDescent="0.35">
      <c r="R2335" s="52"/>
      <c r="X2335" s="53"/>
      <c r="AD2335" s="53"/>
    </row>
    <row r="2336" spans="18:30" x14ac:dyDescent="0.35">
      <c r="R2336" s="52"/>
      <c r="X2336" s="53"/>
      <c r="AD2336" s="53"/>
    </row>
    <row r="2337" spans="18:30" x14ac:dyDescent="0.35">
      <c r="R2337" s="52"/>
      <c r="X2337" s="53"/>
      <c r="AD2337" s="53"/>
    </row>
    <row r="2338" spans="18:30" x14ac:dyDescent="0.35">
      <c r="R2338" s="52"/>
      <c r="X2338" s="53"/>
      <c r="AD2338" s="53"/>
    </row>
    <row r="2339" spans="18:30" x14ac:dyDescent="0.35">
      <c r="R2339" s="52"/>
      <c r="X2339" s="53"/>
      <c r="AD2339" s="53"/>
    </row>
    <row r="2340" spans="18:30" x14ac:dyDescent="0.35">
      <c r="R2340" s="52"/>
      <c r="X2340" s="53"/>
      <c r="AD2340" s="53"/>
    </row>
    <row r="2341" spans="18:30" x14ac:dyDescent="0.35">
      <c r="R2341" s="52"/>
      <c r="X2341" s="53"/>
      <c r="AD2341" s="53"/>
    </row>
    <row r="2342" spans="18:30" x14ac:dyDescent="0.35">
      <c r="R2342" s="52"/>
      <c r="X2342" s="53"/>
      <c r="AD2342" s="53"/>
    </row>
    <row r="2343" spans="18:30" x14ac:dyDescent="0.35">
      <c r="R2343" s="52"/>
      <c r="X2343" s="53"/>
      <c r="AD2343" s="53"/>
    </row>
    <row r="2344" spans="18:30" x14ac:dyDescent="0.35">
      <c r="R2344" s="52"/>
      <c r="X2344" s="53"/>
      <c r="AD2344" s="53"/>
    </row>
    <row r="2345" spans="18:30" x14ac:dyDescent="0.35">
      <c r="R2345" s="52"/>
      <c r="X2345" s="53"/>
      <c r="AD2345" s="53"/>
    </row>
    <row r="2346" spans="18:30" x14ac:dyDescent="0.35">
      <c r="R2346" s="52"/>
      <c r="X2346" s="53"/>
      <c r="AD2346" s="53"/>
    </row>
    <row r="2347" spans="18:30" x14ac:dyDescent="0.35">
      <c r="R2347" s="52"/>
      <c r="X2347" s="53"/>
      <c r="AD2347" s="53"/>
    </row>
    <row r="2348" spans="18:30" x14ac:dyDescent="0.35">
      <c r="R2348" s="52"/>
      <c r="X2348" s="53"/>
      <c r="AD2348" s="53"/>
    </row>
    <row r="2349" spans="18:30" x14ac:dyDescent="0.35">
      <c r="R2349" s="52"/>
      <c r="X2349" s="53"/>
      <c r="AD2349" s="53"/>
    </row>
    <row r="2350" spans="18:30" x14ac:dyDescent="0.35">
      <c r="R2350" s="52"/>
      <c r="X2350" s="53"/>
      <c r="AD2350" s="53"/>
    </row>
    <row r="2351" spans="18:30" x14ac:dyDescent="0.35">
      <c r="R2351" s="52"/>
      <c r="X2351" s="53"/>
      <c r="AD2351" s="53"/>
    </row>
    <row r="2352" spans="18:30" x14ac:dyDescent="0.35">
      <c r="R2352" s="52"/>
      <c r="X2352" s="53"/>
      <c r="AD2352" s="53"/>
    </row>
    <row r="2353" spans="18:30" x14ac:dyDescent="0.35">
      <c r="R2353" s="52"/>
      <c r="X2353" s="53"/>
      <c r="AD2353" s="53"/>
    </row>
    <row r="2354" spans="18:30" x14ac:dyDescent="0.35">
      <c r="R2354" s="52"/>
      <c r="X2354" s="53"/>
      <c r="AD2354" s="53"/>
    </row>
    <row r="2355" spans="18:30" x14ac:dyDescent="0.35">
      <c r="R2355" s="52"/>
      <c r="X2355" s="53"/>
      <c r="AD2355" s="53"/>
    </row>
    <row r="2356" spans="18:30" x14ac:dyDescent="0.35">
      <c r="R2356" s="52"/>
      <c r="X2356" s="53"/>
      <c r="AD2356" s="53"/>
    </row>
    <row r="2357" spans="18:30" x14ac:dyDescent="0.35">
      <c r="R2357" s="52"/>
      <c r="X2357" s="53"/>
      <c r="AD2357" s="53"/>
    </row>
    <row r="2358" spans="18:30" x14ac:dyDescent="0.35">
      <c r="R2358" s="52"/>
      <c r="X2358" s="53"/>
      <c r="AD2358" s="53"/>
    </row>
    <row r="2359" spans="18:30" x14ac:dyDescent="0.35">
      <c r="R2359" s="52"/>
      <c r="X2359" s="53"/>
      <c r="AD2359" s="53"/>
    </row>
    <row r="2360" spans="18:30" x14ac:dyDescent="0.35">
      <c r="R2360" s="52"/>
      <c r="X2360" s="53"/>
      <c r="AD2360" s="53"/>
    </row>
    <row r="2361" spans="18:30" x14ac:dyDescent="0.35">
      <c r="R2361" s="52"/>
      <c r="X2361" s="53"/>
      <c r="AD2361" s="53"/>
    </row>
    <row r="2362" spans="18:30" x14ac:dyDescent="0.35">
      <c r="R2362" s="52"/>
      <c r="X2362" s="53"/>
      <c r="AD2362" s="53"/>
    </row>
    <row r="2363" spans="18:30" x14ac:dyDescent="0.35">
      <c r="R2363" s="52"/>
      <c r="X2363" s="53"/>
      <c r="AD2363" s="53"/>
    </row>
    <row r="2364" spans="18:30" x14ac:dyDescent="0.35">
      <c r="R2364" s="52"/>
      <c r="X2364" s="53"/>
      <c r="AD2364" s="53"/>
    </row>
    <row r="2365" spans="18:30" x14ac:dyDescent="0.35">
      <c r="R2365" s="52"/>
      <c r="X2365" s="53"/>
      <c r="AD2365" s="53"/>
    </row>
    <row r="2366" spans="18:30" x14ac:dyDescent="0.35">
      <c r="R2366" s="52"/>
      <c r="X2366" s="53"/>
      <c r="AD2366" s="53"/>
    </row>
    <row r="2367" spans="18:30" x14ac:dyDescent="0.35">
      <c r="R2367" s="52"/>
      <c r="X2367" s="53"/>
      <c r="AD2367" s="53"/>
    </row>
    <row r="2368" spans="18:30" x14ac:dyDescent="0.35">
      <c r="R2368" s="52"/>
      <c r="X2368" s="53"/>
      <c r="AD2368" s="53"/>
    </row>
    <row r="2369" spans="18:30" x14ac:dyDescent="0.35">
      <c r="R2369" s="52"/>
      <c r="X2369" s="53"/>
      <c r="AD2369" s="53"/>
    </row>
    <row r="2370" spans="18:30" x14ac:dyDescent="0.35">
      <c r="R2370" s="52"/>
      <c r="X2370" s="53"/>
      <c r="AD2370" s="53"/>
    </row>
    <row r="2371" spans="18:30" x14ac:dyDescent="0.35">
      <c r="R2371" s="52"/>
      <c r="X2371" s="53"/>
      <c r="AD2371" s="53"/>
    </row>
    <row r="2372" spans="18:30" x14ac:dyDescent="0.35">
      <c r="R2372" s="52"/>
      <c r="X2372" s="53"/>
      <c r="AD2372" s="53"/>
    </row>
    <row r="2373" spans="18:30" x14ac:dyDescent="0.35">
      <c r="R2373" s="52"/>
      <c r="X2373" s="53"/>
      <c r="AD2373" s="53"/>
    </row>
    <row r="2374" spans="18:30" x14ac:dyDescent="0.35">
      <c r="R2374" s="52"/>
      <c r="X2374" s="53"/>
      <c r="AD2374" s="53"/>
    </row>
    <row r="2375" spans="18:30" x14ac:dyDescent="0.35">
      <c r="R2375" s="52"/>
      <c r="X2375" s="53"/>
      <c r="AD2375" s="53"/>
    </row>
    <row r="2376" spans="18:30" x14ac:dyDescent="0.35">
      <c r="R2376" s="52"/>
      <c r="X2376" s="53"/>
      <c r="AD2376" s="53"/>
    </row>
    <row r="2377" spans="18:30" x14ac:dyDescent="0.35">
      <c r="R2377" s="52"/>
      <c r="X2377" s="53"/>
      <c r="AD2377" s="53"/>
    </row>
    <row r="2378" spans="18:30" x14ac:dyDescent="0.35">
      <c r="R2378" s="52"/>
      <c r="X2378" s="53"/>
      <c r="AD2378" s="53"/>
    </row>
    <row r="2379" spans="18:30" x14ac:dyDescent="0.35">
      <c r="R2379" s="52"/>
      <c r="X2379" s="53"/>
      <c r="AD2379" s="53"/>
    </row>
    <row r="2380" spans="18:30" x14ac:dyDescent="0.35">
      <c r="R2380" s="52"/>
      <c r="X2380" s="53"/>
      <c r="AD2380" s="53"/>
    </row>
    <row r="2381" spans="18:30" x14ac:dyDescent="0.35">
      <c r="R2381" s="52"/>
      <c r="X2381" s="53"/>
      <c r="AD2381" s="53"/>
    </row>
    <row r="2382" spans="18:30" x14ac:dyDescent="0.35">
      <c r="R2382" s="52"/>
      <c r="X2382" s="53"/>
      <c r="AD2382" s="53"/>
    </row>
    <row r="2383" spans="18:30" x14ac:dyDescent="0.35">
      <c r="R2383" s="52"/>
      <c r="X2383" s="53"/>
      <c r="AD2383" s="53"/>
    </row>
    <row r="2384" spans="18:30" x14ac:dyDescent="0.35">
      <c r="R2384" s="52"/>
      <c r="X2384" s="53"/>
      <c r="AD2384" s="53"/>
    </row>
    <row r="2385" spans="18:30" x14ac:dyDescent="0.35">
      <c r="R2385" s="52"/>
      <c r="X2385" s="53"/>
      <c r="AD2385" s="53"/>
    </row>
    <row r="2386" spans="18:30" x14ac:dyDescent="0.35">
      <c r="R2386" s="52"/>
      <c r="X2386" s="53"/>
      <c r="AD2386" s="53"/>
    </row>
    <row r="2387" spans="18:30" x14ac:dyDescent="0.35">
      <c r="R2387" s="52"/>
      <c r="X2387" s="53"/>
      <c r="AD2387" s="53"/>
    </row>
    <row r="2388" spans="18:30" x14ac:dyDescent="0.35">
      <c r="R2388" s="52"/>
      <c r="X2388" s="53"/>
      <c r="AD2388" s="53"/>
    </row>
    <row r="2389" spans="18:30" x14ac:dyDescent="0.35">
      <c r="R2389" s="52"/>
      <c r="X2389" s="53"/>
      <c r="AD2389" s="53"/>
    </row>
    <row r="2390" spans="18:30" x14ac:dyDescent="0.35">
      <c r="R2390" s="52"/>
      <c r="X2390" s="53"/>
      <c r="AD2390" s="53"/>
    </row>
    <row r="2391" spans="18:30" x14ac:dyDescent="0.35">
      <c r="R2391" s="52"/>
      <c r="X2391" s="53"/>
      <c r="AD2391" s="53"/>
    </row>
    <row r="2392" spans="18:30" x14ac:dyDescent="0.35">
      <c r="R2392" s="52"/>
      <c r="X2392" s="53"/>
      <c r="AD2392" s="53"/>
    </row>
    <row r="2393" spans="18:30" x14ac:dyDescent="0.35">
      <c r="R2393" s="52"/>
      <c r="X2393" s="53"/>
      <c r="AD2393" s="53"/>
    </row>
    <row r="2394" spans="18:30" x14ac:dyDescent="0.35">
      <c r="R2394" s="52"/>
      <c r="X2394" s="53"/>
      <c r="AD2394" s="53"/>
    </row>
    <row r="2395" spans="18:30" x14ac:dyDescent="0.35">
      <c r="R2395" s="52"/>
      <c r="X2395" s="53"/>
      <c r="AD2395" s="53"/>
    </row>
    <row r="2396" spans="18:30" x14ac:dyDescent="0.35">
      <c r="R2396" s="52"/>
      <c r="X2396" s="53"/>
      <c r="AD2396" s="53"/>
    </row>
    <row r="2397" spans="18:30" x14ac:dyDescent="0.35">
      <c r="R2397" s="52"/>
      <c r="X2397" s="53"/>
      <c r="AD2397" s="53"/>
    </row>
    <row r="2398" spans="18:30" x14ac:dyDescent="0.35">
      <c r="R2398" s="52"/>
      <c r="X2398" s="53"/>
      <c r="AD2398" s="53"/>
    </row>
    <row r="2399" spans="18:30" x14ac:dyDescent="0.35">
      <c r="R2399" s="52"/>
      <c r="X2399" s="53"/>
      <c r="AD2399" s="53"/>
    </row>
    <row r="2400" spans="18:30" x14ac:dyDescent="0.35">
      <c r="R2400" s="52"/>
      <c r="X2400" s="53"/>
      <c r="AD2400" s="53"/>
    </row>
    <row r="2401" spans="18:30" x14ac:dyDescent="0.35">
      <c r="R2401" s="52"/>
      <c r="X2401" s="53"/>
      <c r="AD2401" s="53"/>
    </row>
    <row r="2402" spans="18:30" x14ac:dyDescent="0.35">
      <c r="R2402" s="52"/>
      <c r="X2402" s="53"/>
      <c r="AD2402" s="53"/>
    </row>
    <row r="2403" spans="18:30" x14ac:dyDescent="0.35">
      <c r="R2403" s="52"/>
      <c r="X2403" s="53"/>
      <c r="AD2403" s="53"/>
    </row>
    <row r="2404" spans="18:30" x14ac:dyDescent="0.35">
      <c r="R2404" s="52"/>
      <c r="X2404" s="53"/>
      <c r="AD2404" s="53"/>
    </row>
    <row r="2405" spans="18:30" x14ac:dyDescent="0.35">
      <c r="R2405" s="52"/>
      <c r="X2405" s="53"/>
      <c r="AD2405" s="53"/>
    </row>
    <row r="2406" spans="18:30" x14ac:dyDescent="0.35">
      <c r="R2406" s="52"/>
      <c r="X2406" s="53"/>
      <c r="AD2406" s="53"/>
    </row>
    <row r="2407" spans="18:30" x14ac:dyDescent="0.35">
      <c r="R2407" s="52"/>
      <c r="X2407" s="53"/>
      <c r="AD2407" s="53"/>
    </row>
    <row r="2408" spans="18:30" x14ac:dyDescent="0.35">
      <c r="R2408" s="52"/>
      <c r="X2408" s="53"/>
      <c r="AD2408" s="53"/>
    </row>
    <row r="2409" spans="18:30" x14ac:dyDescent="0.35">
      <c r="R2409" s="52"/>
      <c r="X2409" s="53"/>
      <c r="AD2409" s="53"/>
    </row>
    <row r="2410" spans="18:30" x14ac:dyDescent="0.35">
      <c r="R2410" s="52"/>
      <c r="X2410" s="53"/>
      <c r="AD2410" s="53"/>
    </row>
    <row r="2411" spans="18:30" x14ac:dyDescent="0.35">
      <c r="R2411" s="52"/>
      <c r="X2411" s="53"/>
      <c r="AD2411" s="53"/>
    </row>
    <row r="2412" spans="18:30" x14ac:dyDescent="0.35">
      <c r="R2412" s="52"/>
      <c r="X2412" s="53"/>
      <c r="AD2412" s="53"/>
    </row>
    <row r="2413" spans="18:30" x14ac:dyDescent="0.35">
      <c r="R2413" s="52"/>
      <c r="X2413" s="53"/>
      <c r="AD2413" s="53"/>
    </row>
    <row r="2414" spans="18:30" x14ac:dyDescent="0.35">
      <c r="R2414" s="52"/>
      <c r="X2414" s="53"/>
      <c r="AD2414" s="53"/>
    </row>
    <row r="2415" spans="18:30" x14ac:dyDescent="0.35">
      <c r="R2415" s="52"/>
      <c r="X2415" s="53"/>
      <c r="AD2415" s="53"/>
    </row>
    <row r="2416" spans="18:30" x14ac:dyDescent="0.35">
      <c r="R2416" s="52"/>
      <c r="X2416" s="53"/>
      <c r="AD2416" s="53"/>
    </row>
    <row r="2417" spans="6:30" x14ac:dyDescent="0.35">
      <c r="R2417" s="52"/>
      <c r="X2417" s="53"/>
      <c r="AD2417" s="53"/>
    </row>
    <row r="2418" spans="6:30" x14ac:dyDescent="0.35">
      <c r="R2418" s="52"/>
      <c r="X2418" s="53"/>
      <c r="AD2418" s="53"/>
    </row>
    <row r="2419" spans="6:30" x14ac:dyDescent="0.35">
      <c r="R2419" s="52"/>
      <c r="X2419" s="53"/>
      <c r="AD2419" s="53"/>
    </row>
    <row r="2420" spans="6:30" x14ac:dyDescent="0.35">
      <c r="R2420" s="52"/>
      <c r="X2420" s="53"/>
      <c r="AD2420" s="53"/>
    </row>
    <row r="2421" spans="6:30" x14ac:dyDescent="0.35">
      <c r="R2421" s="52"/>
      <c r="X2421" s="53"/>
      <c r="AD2421" s="53"/>
    </row>
    <row r="2422" spans="6:30" x14ac:dyDescent="0.35">
      <c r="R2422" s="52"/>
      <c r="X2422" s="53"/>
      <c r="AD2422" s="53"/>
    </row>
    <row r="2423" spans="6:30" x14ac:dyDescent="0.35">
      <c r="R2423" s="52"/>
      <c r="X2423" s="53"/>
      <c r="AD2423" s="53"/>
    </row>
    <row r="2424" spans="6:30" x14ac:dyDescent="0.35">
      <c r="R2424" s="52"/>
      <c r="X2424" s="53"/>
      <c r="AD2424" s="53"/>
    </row>
    <row r="2425" spans="6:30" x14ac:dyDescent="0.35">
      <c r="R2425" s="52"/>
      <c r="X2425" s="53"/>
      <c r="AD2425" s="53"/>
    </row>
    <row r="2426" spans="6:30" x14ac:dyDescent="0.35">
      <c r="R2426" s="52"/>
      <c r="X2426" s="53"/>
      <c r="AD2426" s="53"/>
    </row>
    <row r="2427" spans="6:30" x14ac:dyDescent="0.35">
      <c r="R2427" s="52"/>
      <c r="X2427" s="53"/>
      <c r="AD2427" s="53"/>
    </row>
    <row r="2428" spans="6:30" x14ac:dyDescent="0.35">
      <c r="R2428" s="52"/>
      <c r="X2428" s="53"/>
      <c r="AD2428" s="53"/>
    </row>
    <row r="2429" spans="6:30" x14ac:dyDescent="0.35">
      <c r="F2429" s="54"/>
      <c r="N2429" s="55"/>
      <c r="O2429" s="54"/>
      <c r="P2429" s="56"/>
      <c r="Q2429" s="56"/>
      <c r="R2429" s="52"/>
      <c r="U2429" s="54"/>
    </row>
    <row r="2430" spans="6:30" x14ac:dyDescent="0.35">
      <c r="F2430" s="54"/>
      <c r="N2430" s="55"/>
      <c r="O2430" s="54"/>
      <c r="P2430" s="56"/>
      <c r="Q2430" s="56"/>
      <c r="R2430" s="52"/>
      <c r="U2430" s="54"/>
    </row>
    <row r="2431" spans="6:30" x14ac:dyDescent="0.35">
      <c r="F2431" s="54"/>
      <c r="N2431" s="55"/>
      <c r="O2431" s="54"/>
      <c r="P2431" s="56"/>
      <c r="Q2431" s="56"/>
      <c r="R2431" s="52"/>
      <c r="U2431" s="54"/>
    </row>
    <row r="2432" spans="6:30" x14ac:dyDescent="0.35">
      <c r="F2432" s="54"/>
      <c r="N2432" s="55"/>
      <c r="O2432" s="54"/>
      <c r="P2432" s="56"/>
      <c r="Q2432" s="56"/>
      <c r="R2432" s="52"/>
      <c r="U2432" s="54"/>
    </row>
    <row r="2433" spans="6:21" x14ac:dyDescent="0.35">
      <c r="F2433" s="54"/>
      <c r="N2433" s="55"/>
      <c r="O2433" s="54"/>
      <c r="P2433" s="54"/>
      <c r="Q2433" s="56"/>
      <c r="R2433" s="52"/>
      <c r="U2433" s="54"/>
    </row>
    <row r="2434" spans="6:21" x14ac:dyDescent="0.35">
      <c r="F2434" s="54"/>
      <c r="N2434" s="55"/>
      <c r="O2434" s="54"/>
      <c r="P2434" s="54"/>
      <c r="Q2434" s="56"/>
      <c r="R2434" s="52"/>
      <c r="U2434" s="54"/>
    </row>
    <row r="2435" spans="6:21" x14ac:dyDescent="0.35">
      <c r="F2435" s="54"/>
      <c r="N2435" s="55"/>
      <c r="O2435" s="54"/>
      <c r="P2435" s="54"/>
      <c r="Q2435" s="56"/>
      <c r="R2435" s="52"/>
      <c r="U2435" s="54"/>
    </row>
    <row r="2436" spans="6:21" x14ac:dyDescent="0.35">
      <c r="F2436" s="54"/>
      <c r="N2436" s="55"/>
      <c r="O2436" s="54"/>
      <c r="P2436" s="54"/>
      <c r="Q2436" s="56"/>
      <c r="R2436" s="52"/>
      <c r="U2436" s="54"/>
    </row>
    <row r="2437" spans="6:21" x14ac:dyDescent="0.35">
      <c r="R2437" s="52"/>
    </row>
  </sheetData>
  <autoFilter ref="A1:AD2437" xr:uid="{98900400-CF1C-4F6B-A09A-5E3F36987BA5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FORMATO DE CONCILIACIÓN</vt:lpstr>
      <vt:lpstr>BALANCE</vt:lpstr>
      <vt:lpstr>TD_NOMINA</vt:lpstr>
      <vt:lpstr>NOMINA</vt:lpstr>
    </vt:vector>
  </TitlesOfParts>
  <Manager/>
  <Company>HP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USUARIO</dc:creator>
  <cp:keywords/>
  <dc:description/>
  <cp:lastModifiedBy>Katherine Cruz</cp:lastModifiedBy>
  <cp:revision/>
  <dcterms:created xsi:type="dcterms:W3CDTF">2021-05-25T00:24:26Z</dcterms:created>
  <dcterms:modified xsi:type="dcterms:W3CDTF">2024-11-27T16:06:11Z</dcterms:modified>
  <cp:category/>
  <cp:contentStatus/>
</cp:coreProperties>
</file>